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29.190\Server_Disk01_02\0_総務経理\08_ETJ請求書\取引先へインボイス制度導入のお知らせ\【イーテック版】定期支払伝票20230427\"/>
    </mc:Choice>
  </mc:AlternateContent>
  <xr:revisionPtr revIDLastSave="0" documentId="8_{44952A91-909B-4CA2-955C-073E68C3BF02}" xr6:coauthVersionLast="47" xr6:coauthVersionMax="47" xr10:uidLastSave="{00000000-0000-0000-0000-000000000000}"/>
  <bookViews>
    <workbookView xWindow="780" yWindow="780" windowWidth="25725" windowHeight="13125" firstSheet="1" activeTab="1" xr2:uid="{00000000-000D-0000-FFFF-FFFF00000000}"/>
  </bookViews>
  <sheets>
    <sheet name="請求書作成時の注意点" sheetId="6" r:id="rId1"/>
    <sheet name="請求書（記入例）" sheetId="14" r:id="rId2"/>
    <sheet name="請求書（貴社控・定期支払伝票）" sheetId="2" r:id="rId3"/>
  </sheets>
  <definedNames>
    <definedName name="_xlnm.Print_Area" localSheetId="1">'請求書（記入例）'!$A$1:$AE$82</definedName>
    <definedName name="_xlnm.Print_Area" localSheetId="2">'請求書（貴社控・定期支払伝票）'!$A$1:$AE$82</definedName>
    <definedName name="_xlnm.Print_Area" localSheetId="0">請求書作成時の注意点!$A$1:$M$53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2" l="1"/>
  <c r="AB24" i="2"/>
  <c r="AB23" i="2"/>
  <c r="AB22" i="2"/>
  <c r="AB21" i="2"/>
  <c r="AB20" i="2"/>
  <c r="AB19" i="2"/>
  <c r="AB18" i="2"/>
  <c r="AB17" i="2"/>
  <c r="AB16" i="2"/>
  <c r="AB14" i="2"/>
  <c r="AH32" i="2" l="1"/>
  <c r="AH14" i="2" l="1"/>
  <c r="F65" i="14" l="1"/>
  <c r="F64" i="14"/>
  <c r="W61" i="14"/>
  <c r="Y60" i="14"/>
  <c r="W60" i="14"/>
  <c r="U60" i="14"/>
  <c r="I60" i="14"/>
  <c r="B60" i="14"/>
  <c r="Y59" i="14"/>
  <c r="W59" i="14"/>
  <c r="U59" i="14"/>
  <c r="I59" i="14"/>
  <c r="B59" i="14"/>
  <c r="Y58" i="14"/>
  <c r="W58" i="14"/>
  <c r="U58" i="14"/>
  <c r="I58" i="14"/>
  <c r="B58" i="14"/>
  <c r="Y57" i="14"/>
  <c r="W57" i="14"/>
  <c r="U57" i="14"/>
  <c r="I57" i="14"/>
  <c r="B57" i="14"/>
  <c r="Y56" i="14"/>
  <c r="W56" i="14"/>
  <c r="U56" i="14"/>
  <c r="I56" i="14"/>
  <c r="B56" i="14"/>
  <c r="Y55" i="14"/>
  <c r="W55" i="14"/>
  <c r="U55" i="14"/>
  <c r="I55" i="14"/>
  <c r="B55" i="14"/>
  <c r="Y54" i="14"/>
  <c r="W54" i="14"/>
  <c r="U54" i="14"/>
  <c r="I54" i="14"/>
  <c r="B54" i="14"/>
  <c r="Y53" i="14"/>
  <c r="W53" i="14"/>
  <c r="U53" i="14"/>
  <c r="I53" i="14"/>
  <c r="B53" i="14"/>
  <c r="Y52" i="14"/>
  <c r="W52" i="14"/>
  <c r="U52" i="14"/>
  <c r="I52" i="14"/>
  <c r="B52" i="14"/>
  <c r="Y51" i="14"/>
  <c r="W51" i="14"/>
  <c r="U51" i="14"/>
  <c r="I51" i="14"/>
  <c r="B51" i="14"/>
  <c r="Y50" i="14"/>
  <c r="W50" i="14"/>
  <c r="U50" i="14"/>
  <c r="I50" i="14"/>
  <c r="B50" i="14"/>
  <c r="AB49" i="14"/>
  <c r="Y49" i="14"/>
  <c r="W49" i="14"/>
  <c r="U49" i="14"/>
  <c r="I49" i="14"/>
  <c r="B49" i="14"/>
  <c r="V45" i="14"/>
  <c r="V43" i="14"/>
  <c r="V41" i="14"/>
  <c r="F40" i="14"/>
  <c r="W39" i="14"/>
  <c r="F39" i="14"/>
  <c r="AC37" i="14"/>
  <c r="Z37" i="14"/>
  <c r="W37" i="14"/>
  <c r="AG29" i="14"/>
  <c r="AB25" i="14"/>
  <c r="AB60" i="14" s="1"/>
  <c r="AB24" i="14"/>
  <c r="AB59" i="14" s="1"/>
  <c r="AB23" i="14"/>
  <c r="AB58" i="14" s="1"/>
  <c r="AB22" i="14"/>
  <c r="AB57" i="14" s="1"/>
  <c r="AB21" i="14"/>
  <c r="AB56" i="14" s="1"/>
  <c r="AB20" i="14"/>
  <c r="AB55" i="14" s="1"/>
  <c r="AB19" i="14"/>
  <c r="AB54" i="14" s="1"/>
  <c r="AB18" i="14"/>
  <c r="AB17" i="14"/>
  <c r="AB52" i="14" s="1"/>
  <c r="AB16" i="14"/>
  <c r="AB51" i="14" s="1"/>
  <c r="AB15" i="14"/>
  <c r="AB50" i="14" s="1"/>
  <c r="AH14" i="14"/>
  <c r="AG14" i="14"/>
  <c r="AH8" i="14"/>
  <c r="AG8" i="14"/>
  <c r="AH6" i="14"/>
  <c r="AG6" i="14"/>
  <c r="AH5" i="14"/>
  <c r="AG5" i="14"/>
  <c r="AH4" i="14"/>
  <c r="AG4" i="14"/>
  <c r="AH2" i="14"/>
  <c r="AG2" i="14"/>
  <c r="AG1" i="14"/>
  <c r="AH2" i="2"/>
  <c r="W61" i="2"/>
  <c r="F34" i="14" l="1"/>
  <c r="F66" i="14" s="1"/>
  <c r="N33" i="14"/>
  <c r="F35" i="14"/>
  <c r="F67" i="14" s="1"/>
  <c r="AB26" i="14"/>
  <c r="AB61" i="14" s="1"/>
  <c r="AB53" i="14"/>
  <c r="AB15" i="2"/>
  <c r="F7" i="14" l="1"/>
  <c r="F42" i="14" s="1"/>
  <c r="F65" i="2"/>
  <c r="F64" i="2"/>
  <c r="Y60" i="2"/>
  <c r="W60" i="2"/>
  <c r="U60" i="2"/>
  <c r="I60" i="2"/>
  <c r="B60" i="2"/>
  <c r="Y59" i="2"/>
  <c r="W59" i="2"/>
  <c r="U59" i="2"/>
  <c r="I59" i="2"/>
  <c r="B59" i="2"/>
  <c r="Y58" i="2"/>
  <c r="W58" i="2"/>
  <c r="U58" i="2"/>
  <c r="I58" i="2"/>
  <c r="B58" i="2"/>
  <c r="Y57" i="2"/>
  <c r="W57" i="2"/>
  <c r="U57" i="2"/>
  <c r="I57" i="2"/>
  <c r="B57" i="2"/>
  <c r="Y56" i="2"/>
  <c r="W56" i="2"/>
  <c r="U56" i="2"/>
  <c r="I56" i="2"/>
  <c r="B56" i="2"/>
  <c r="Y55" i="2"/>
  <c r="W55" i="2"/>
  <c r="U55" i="2"/>
  <c r="I55" i="2"/>
  <c r="B55" i="2"/>
  <c r="Y54" i="2"/>
  <c r="W54" i="2"/>
  <c r="U54" i="2"/>
  <c r="I54" i="2"/>
  <c r="B54" i="2"/>
  <c r="Y53" i="2"/>
  <c r="W53" i="2"/>
  <c r="U53" i="2"/>
  <c r="I53" i="2"/>
  <c r="B53" i="2"/>
  <c r="Y52" i="2"/>
  <c r="W52" i="2"/>
  <c r="U52" i="2"/>
  <c r="I52" i="2"/>
  <c r="B52" i="2"/>
  <c r="Y51" i="2"/>
  <c r="W51" i="2"/>
  <c r="U51" i="2"/>
  <c r="I51" i="2"/>
  <c r="B51" i="2"/>
  <c r="AB50" i="2"/>
  <c r="Y50" i="2"/>
  <c r="W50" i="2"/>
  <c r="U50" i="2"/>
  <c r="I50" i="2"/>
  <c r="B50" i="2"/>
  <c r="AB49" i="2"/>
  <c r="Y49" i="2"/>
  <c r="W49" i="2"/>
  <c r="U49" i="2"/>
  <c r="I49" i="2"/>
  <c r="B49" i="2"/>
  <c r="V45" i="2"/>
  <c r="V43" i="2"/>
  <c r="V41" i="2"/>
  <c r="W39" i="2"/>
  <c r="F40" i="2"/>
  <c r="F39" i="2"/>
  <c r="AC37" i="2"/>
  <c r="Z37" i="2"/>
  <c r="W37" i="2"/>
  <c r="AH6" i="2" l="1"/>
  <c r="AH8" i="2"/>
  <c r="AB60" i="2"/>
  <c r="AB59" i="2"/>
  <c r="AB58" i="2"/>
  <c r="AB57" i="2"/>
  <c r="AB56" i="2"/>
  <c r="AB54" i="2"/>
  <c r="AB53" i="2"/>
  <c r="AB52" i="2"/>
  <c r="AG2" i="2"/>
  <c r="AG4" i="2"/>
  <c r="AG5" i="2"/>
  <c r="AG6" i="2"/>
  <c r="AG8" i="2"/>
  <c r="AG14" i="2"/>
  <c r="AG29" i="2"/>
  <c r="AH5" i="2"/>
  <c r="AH4" i="2"/>
  <c r="AG1" i="2" l="1"/>
  <c r="F34" i="2"/>
  <c r="N33" i="2" s="1"/>
  <c r="AB55" i="2"/>
  <c r="AB26" i="2"/>
  <c r="F35" i="2"/>
  <c r="F67" i="2" s="1"/>
  <c r="AB51" i="2"/>
  <c r="F66" i="2"/>
  <c r="F7" i="2" l="1"/>
  <c r="AB61" i="2"/>
  <c r="F42" i="2" l="1"/>
</calcChain>
</file>

<file path=xl/sharedStrings.xml><?xml version="1.0" encoding="utf-8"?>
<sst xmlns="http://schemas.openxmlformats.org/spreadsheetml/2006/main" count="294" uniqueCount="128">
  <si>
    <t>【請求書作成時の注意点】</t>
    <rPh sb="1" eb="3">
      <t>セイキュウ</t>
    </rPh>
    <rPh sb="3" eb="4">
      <t>ショ</t>
    </rPh>
    <rPh sb="4" eb="6">
      <t>サクセイ</t>
    </rPh>
    <rPh sb="6" eb="7">
      <t>ジ</t>
    </rPh>
    <rPh sb="8" eb="11">
      <t>チュウイテン</t>
    </rPh>
    <phoneticPr fontId="1"/>
  </si>
  <si>
    <t>請求書は、作業終了や納品が完了した時点で、速やかにご提出下さい。</t>
    <rPh sb="0" eb="3">
      <t>セイキュウショ</t>
    </rPh>
    <rPh sb="5" eb="7">
      <t>サギョウ</t>
    </rPh>
    <rPh sb="7" eb="9">
      <t>シュウリョウ</t>
    </rPh>
    <rPh sb="10" eb="12">
      <t>ノウヒン</t>
    </rPh>
    <rPh sb="13" eb="15">
      <t>カンリョウ</t>
    </rPh>
    <rPh sb="17" eb="19">
      <t>ジテン</t>
    </rPh>
    <rPh sb="21" eb="22">
      <t>スミ</t>
    </rPh>
    <rPh sb="26" eb="28">
      <t>テイシュツ</t>
    </rPh>
    <rPh sb="28" eb="29">
      <t>クダ</t>
    </rPh>
    <phoneticPr fontId="1"/>
  </si>
  <si>
    <t>請求書は、ファイル番号が最新のものでご請求下さい。</t>
    <rPh sb="0" eb="3">
      <t>セイキュウショ</t>
    </rPh>
    <rPh sb="9" eb="11">
      <t>バンゴウ</t>
    </rPh>
    <rPh sb="12" eb="14">
      <t>サイシン</t>
    </rPh>
    <rPh sb="19" eb="21">
      <t>セイキュウ</t>
    </rPh>
    <rPh sb="21" eb="22">
      <t>クダ</t>
    </rPh>
    <phoneticPr fontId="1"/>
  </si>
  <si>
    <t>※ファイル番号は右下に記載されております。</t>
    <rPh sb="5" eb="7">
      <t>バンゴウ</t>
    </rPh>
    <rPh sb="8" eb="10">
      <t>ミギシタ</t>
    </rPh>
    <rPh sb="11" eb="13">
      <t>キサイ</t>
    </rPh>
    <phoneticPr fontId="1"/>
  </si>
  <si>
    <t>請求書は、1注文（1注文番号）に対して1請求として下さい。</t>
    <rPh sb="0" eb="3">
      <t>セイキュウショ</t>
    </rPh>
    <rPh sb="6" eb="8">
      <t>チュウモン</t>
    </rPh>
    <rPh sb="10" eb="12">
      <t>チュウモン</t>
    </rPh>
    <rPh sb="12" eb="14">
      <t>バンゴウ</t>
    </rPh>
    <rPh sb="16" eb="17">
      <t>タイ</t>
    </rPh>
    <rPh sb="20" eb="22">
      <t>セイキュウ</t>
    </rPh>
    <rPh sb="25" eb="26">
      <t>クダ</t>
    </rPh>
    <phoneticPr fontId="1"/>
  </si>
  <si>
    <t>請求書は、記入例をご参照頂き作成して下さい。</t>
    <rPh sb="0" eb="2">
      <t>セイキュウ</t>
    </rPh>
    <rPh sb="2" eb="3">
      <t>ショ</t>
    </rPh>
    <rPh sb="5" eb="7">
      <t>キニュウ</t>
    </rPh>
    <rPh sb="7" eb="8">
      <t>レイ</t>
    </rPh>
    <rPh sb="10" eb="12">
      <t>サンショウ</t>
    </rPh>
    <rPh sb="12" eb="13">
      <t>イタダ</t>
    </rPh>
    <rPh sb="14" eb="16">
      <t>サクセイ</t>
    </rPh>
    <rPh sb="18" eb="19">
      <t>クダ</t>
    </rPh>
    <phoneticPr fontId="1"/>
  </si>
  <si>
    <t>請求書（貴社控・定期支払伝票）の1ページ目（貴社控）を記入頂きますと</t>
    <rPh sb="0" eb="2">
      <t>セイキュウ</t>
    </rPh>
    <rPh sb="2" eb="3">
      <t>ショ</t>
    </rPh>
    <rPh sb="4" eb="6">
      <t>キシャ</t>
    </rPh>
    <rPh sb="6" eb="7">
      <t>ヒカエ</t>
    </rPh>
    <rPh sb="8" eb="10">
      <t>テイキ</t>
    </rPh>
    <rPh sb="10" eb="12">
      <t>シハライ</t>
    </rPh>
    <rPh sb="12" eb="14">
      <t>デンピョウ</t>
    </rPh>
    <rPh sb="20" eb="21">
      <t>メ</t>
    </rPh>
    <rPh sb="22" eb="24">
      <t>キシャ</t>
    </rPh>
    <rPh sb="24" eb="25">
      <t>ヒカ</t>
    </rPh>
    <rPh sb="27" eb="29">
      <t>キニュウ</t>
    </rPh>
    <rPh sb="29" eb="30">
      <t>イタダ</t>
    </rPh>
    <phoneticPr fontId="1"/>
  </si>
  <si>
    <t>自動的に2ページ目（定期支払伝票）が作成されます。</t>
    <rPh sb="0" eb="3">
      <t>ジドウテキ</t>
    </rPh>
    <rPh sb="8" eb="9">
      <t>メ</t>
    </rPh>
    <rPh sb="10" eb="16">
      <t>テイキシハライデンピョウ</t>
    </rPh>
    <rPh sb="18" eb="20">
      <t>サクセイ</t>
    </rPh>
    <phoneticPr fontId="1"/>
  </si>
  <si>
    <t>1ページ目（貴社控）の必要事項（パターンで色づいている部分）は漏れなくご記入下さい。</t>
    <rPh sb="4" eb="5">
      <t>メ</t>
    </rPh>
    <rPh sb="11" eb="13">
      <t>ヒツヨウ</t>
    </rPh>
    <rPh sb="13" eb="15">
      <t>ジコウ</t>
    </rPh>
    <rPh sb="21" eb="22">
      <t>イロ</t>
    </rPh>
    <rPh sb="27" eb="29">
      <t>ブブン</t>
    </rPh>
    <rPh sb="31" eb="32">
      <t>モ</t>
    </rPh>
    <rPh sb="36" eb="38">
      <t>キニュウ</t>
    </rPh>
    <rPh sb="38" eb="39">
      <t>クダ</t>
    </rPh>
    <phoneticPr fontId="1"/>
  </si>
  <si>
    <t>※必要事項に記入漏れがありますと、貴社控の右側にメッセージが表示されます。</t>
    <rPh sb="1" eb="3">
      <t>ヒツヨウ</t>
    </rPh>
    <rPh sb="3" eb="5">
      <t>ジコウ</t>
    </rPh>
    <rPh sb="6" eb="8">
      <t>キニュウ</t>
    </rPh>
    <rPh sb="8" eb="9">
      <t>モ</t>
    </rPh>
    <rPh sb="17" eb="19">
      <t>キシャ</t>
    </rPh>
    <rPh sb="19" eb="20">
      <t>ヒカ</t>
    </rPh>
    <rPh sb="21" eb="23">
      <t>ミギガワ</t>
    </rPh>
    <rPh sb="30" eb="32">
      <t>ヒョウジ</t>
    </rPh>
    <phoneticPr fontId="1"/>
  </si>
  <si>
    <t>　メッセージ表示された事項は全てご記入の上提出して下さい。</t>
    <rPh sb="6" eb="8">
      <t>ヒョウジ</t>
    </rPh>
    <rPh sb="11" eb="13">
      <t>ジコウ</t>
    </rPh>
    <rPh sb="14" eb="15">
      <t>スベ</t>
    </rPh>
    <rPh sb="17" eb="19">
      <t>キニュウ</t>
    </rPh>
    <rPh sb="20" eb="21">
      <t>ウエ</t>
    </rPh>
    <rPh sb="21" eb="23">
      <t>テイシュツ</t>
    </rPh>
    <rPh sb="25" eb="26">
      <t>クダ</t>
    </rPh>
    <phoneticPr fontId="1"/>
  </si>
  <si>
    <t>各シート必要箇所以外はロックしておりますが、書式の変更等は行わない様にして下さい。　</t>
    <rPh sb="0" eb="1">
      <t>カク</t>
    </rPh>
    <rPh sb="4" eb="6">
      <t>ヒツヨウ</t>
    </rPh>
    <rPh sb="6" eb="8">
      <t>カショ</t>
    </rPh>
    <rPh sb="8" eb="10">
      <t>イガイ</t>
    </rPh>
    <rPh sb="33" eb="34">
      <t>ヨウ</t>
    </rPh>
    <phoneticPr fontId="1"/>
  </si>
  <si>
    <t>※消費税額欄はロックを解除しております。</t>
    <rPh sb="1" eb="4">
      <t>ショウヒゼイ</t>
    </rPh>
    <rPh sb="4" eb="5">
      <t>ガク</t>
    </rPh>
    <rPh sb="5" eb="6">
      <t>ラン</t>
    </rPh>
    <rPh sb="11" eb="13">
      <t>カイジョ</t>
    </rPh>
    <phoneticPr fontId="1"/>
  </si>
  <si>
    <t>※印刷欄外（ＡＴ列より右側）はロックを解除しております。</t>
    <rPh sb="1" eb="3">
      <t>インサツ</t>
    </rPh>
    <rPh sb="3" eb="5">
      <t>ランガイ</t>
    </rPh>
    <rPh sb="8" eb="9">
      <t>レツ</t>
    </rPh>
    <rPh sb="11" eb="13">
      <t>ミギガワ</t>
    </rPh>
    <rPh sb="19" eb="21">
      <t>カイジョ</t>
    </rPh>
    <phoneticPr fontId="1"/>
  </si>
  <si>
    <t>2ページ目（定期支払伝票）を1部印刷し（カラー、白黒どちらでも可）、</t>
    <rPh sb="4" eb="5">
      <t>メ</t>
    </rPh>
    <rPh sb="6" eb="12">
      <t>テイキシハライデンピョウ</t>
    </rPh>
    <rPh sb="15" eb="16">
      <t>ブ</t>
    </rPh>
    <rPh sb="16" eb="18">
      <t>インサツ</t>
    </rPh>
    <rPh sb="24" eb="26">
      <t>シロクロ</t>
    </rPh>
    <rPh sb="31" eb="32">
      <t>カ</t>
    </rPh>
    <phoneticPr fontId="1"/>
  </si>
  <si>
    <t>貴社の印章を捺印の上、弊社担当者へ送付して下さい。</t>
    <phoneticPr fontId="1"/>
  </si>
  <si>
    <t>請求書に不備がある場合は、お支払いしかねることがありますのでご了承下さい。</t>
    <phoneticPr fontId="1"/>
  </si>
  <si>
    <t>※特に仕入先コードは誤りの無い様に記入して下さい。</t>
    <phoneticPr fontId="1"/>
  </si>
  <si>
    <t xml:space="preserve">ご不明な点は、弊社担当者までお問い合わせ下さい。
</t>
    <phoneticPr fontId="1"/>
  </si>
  <si>
    <t>○</t>
    <phoneticPr fontId="1"/>
  </si>
  <si>
    <t>消費税について</t>
    <rPh sb="0" eb="3">
      <t>ショウヒゼイ</t>
    </rPh>
    <phoneticPr fontId="1"/>
  </si>
  <si>
    <t>消費税は、1円未満切り上げでご請求願います。</t>
    <rPh sb="0" eb="3">
      <t>ショウヒゼイ</t>
    </rPh>
    <rPh sb="6" eb="7">
      <t>エン</t>
    </rPh>
    <rPh sb="7" eb="9">
      <t>ミマン</t>
    </rPh>
    <rPh sb="9" eb="10">
      <t>キ</t>
    </rPh>
    <rPh sb="11" eb="12">
      <t>ア</t>
    </rPh>
    <rPh sb="15" eb="17">
      <t>セイキュウ</t>
    </rPh>
    <rPh sb="17" eb="18">
      <t>ネガ</t>
    </rPh>
    <phoneticPr fontId="1"/>
  </si>
  <si>
    <t>例：税抜き111,111円の場合、消費税は8,889円になります。</t>
    <rPh sb="0" eb="1">
      <t>レイ</t>
    </rPh>
    <rPh sb="2" eb="3">
      <t>ゼイ</t>
    </rPh>
    <rPh sb="3" eb="4">
      <t>ヌ</t>
    </rPh>
    <rPh sb="12" eb="13">
      <t>エン</t>
    </rPh>
    <rPh sb="14" eb="16">
      <t>バアイ</t>
    </rPh>
    <rPh sb="17" eb="20">
      <t>ショウヒゼイ</t>
    </rPh>
    <rPh sb="26" eb="27">
      <t>エン</t>
    </rPh>
    <phoneticPr fontId="1"/>
  </si>
  <si>
    <t>イーテック・ジャパン株式会社</t>
    <rPh sb="10" eb="14">
      <t>カブシキガイシャ</t>
    </rPh>
    <phoneticPr fontId="1"/>
  </si>
  <si>
    <r>
      <t>請求書</t>
    </r>
    <r>
      <rPr>
        <sz val="14"/>
        <color theme="1"/>
        <rFont val="HG丸ｺﾞｼｯｸM-PRO"/>
        <family val="3"/>
        <charset val="128"/>
      </rPr>
      <t>（貴社控）</t>
    </r>
    <rPh sb="4" eb="6">
      <t>キシャ</t>
    </rPh>
    <rPh sb="6" eb="7">
      <t>ヒカエ</t>
    </rPh>
    <phoneticPr fontId="1"/>
  </si>
  <si>
    <t>御中</t>
    <phoneticPr fontId="1"/>
  </si>
  <si>
    <t>請求日</t>
    <phoneticPr fontId="1"/>
  </si>
  <si>
    <t>年</t>
    <rPh sb="0" eb="1">
      <t>ネン</t>
    </rPh>
    <phoneticPr fontId="1"/>
  </si>
  <si>
    <t>月</t>
    <rPh sb="0" eb="1">
      <t>ツキ</t>
    </rPh>
    <phoneticPr fontId="1"/>
  </si>
  <si>
    <t>日</t>
    <rPh sb="0" eb="1">
      <t>ヒ</t>
    </rPh>
    <phoneticPr fontId="1"/>
  </si>
  <si>
    <t>注文者名</t>
    <rPh sb="0" eb="2">
      <t>チュウモン</t>
    </rPh>
    <rPh sb="2" eb="3">
      <t>シャ</t>
    </rPh>
    <rPh sb="3" eb="4">
      <t>メイ</t>
    </rPh>
    <phoneticPr fontId="1"/>
  </si>
  <si>
    <t>日空太郎</t>
    <rPh sb="0" eb="1">
      <t>ニチ</t>
    </rPh>
    <rPh sb="1" eb="2">
      <t>ソラ</t>
    </rPh>
    <rPh sb="2" eb="4">
      <t>タロウ</t>
    </rPh>
    <phoneticPr fontId="1"/>
  </si>
  <si>
    <t>仕入先コード</t>
    <rPh sb="0" eb="2">
      <t>シイレ</t>
    </rPh>
    <rPh sb="2" eb="3">
      <t>サキ</t>
    </rPh>
    <phoneticPr fontId="1"/>
  </si>
  <si>
    <t>12345-01</t>
    <phoneticPr fontId="1"/>
  </si>
  <si>
    <t>注文No.</t>
  </si>
  <si>
    <t>1234-1-12345678-001</t>
    <phoneticPr fontId="1"/>
  </si>
  <si>
    <t xml:space="preserve">
（請求者）
　　</t>
    <rPh sb="2" eb="5">
      <t>セイキュウシャ</t>
    </rPh>
    <phoneticPr fontId="1"/>
  </si>
  <si>
    <t xml:space="preserve"> 住所</t>
    <rPh sb="1" eb="3">
      <t>ジュウショ</t>
    </rPh>
    <phoneticPr fontId="1"/>
  </si>
  <si>
    <t>非課税</t>
    <rPh sb="0" eb="3">
      <t>ヒカゼイ</t>
    </rPh>
    <phoneticPr fontId="1"/>
  </si>
  <si>
    <t>請求金額(税込)</t>
    <phoneticPr fontId="1"/>
  </si>
  <si>
    <t xml:space="preserve"> 社名</t>
    <rPh sb="1" eb="2">
      <t>シャ</t>
    </rPh>
    <rPh sb="2" eb="3">
      <t>メイ</t>
    </rPh>
    <phoneticPr fontId="1"/>
  </si>
  <si>
    <t>株式会社日本〇〇</t>
    <rPh sb="0" eb="4">
      <t>カブシキガイシャ</t>
    </rPh>
    <rPh sb="4" eb="6">
      <t>ニホン</t>
    </rPh>
    <phoneticPr fontId="1"/>
  </si>
  <si>
    <t xml:space="preserve"> 代表者名</t>
    <rPh sb="1" eb="3">
      <t>ダイヒョウ</t>
    </rPh>
    <rPh sb="3" eb="4">
      <t>シャ</t>
    </rPh>
    <rPh sb="4" eb="5">
      <t>メイ</t>
    </rPh>
    <phoneticPr fontId="1"/>
  </si>
  <si>
    <t>日本　次郎</t>
    <rPh sb="3" eb="5">
      <t>ジロウ</t>
    </rPh>
    <phoneticPr fontId="1"/>
  </si>
  <si>
    <t>No</t>
    <phoneticPr fontId="1"/>
  </si>
  <si>
    <t>現場名</t>
    <rPh sb="0" eb="2">
      <t>ゲンバ</t>
    </rPh>
    <rPh sb="2" eb="3">
      <t>メイ</t>
    </rPh>
    <phoneticPr fontId="1"/>
  </si>
  <si>
    <t>請求書内訳（作業名、品名等）</t>
    <rPh sb="0" eb="2">
      <t>セイキュウ</t>
    </rPh>
    <rPh sb="2" eb="3">
      <t>ショ</t>
    </rPh>
    <rPh sb="3" eb="5">
      <t>ウチワケ</t>
    </rPh>
    <rPh sb="6" eb="8">
      <t>サギョウ</t>
    </rPh>
    <rPh sb="8" eb="9">
      <t>メイ</t>
    </rPh>
    <rPh sb="10" eb="13">
      <t>ヒンメイトウ</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</si>
  <si>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</si>
  <si>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</si>
  <si>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</si>
  <si>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</si>
  <si>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○▲×現場</t>
    <phoneticPr fontId="1"/>
  </si>
  <si>
    <t>保守点検業務（5月度）</t>
    <rPh sb="4" eb="6">
      <t>ギョウム</t>
    </rPh>
    <phoneticPr fontId="1"/>
  </si>
  <si>
    <t>式</t>
    <rPh sb="0" eb="1">
      <t>シキ</t>
    </rPh>
    <phoneticPr fontId="1"/>
  </si>
  <si>
    <t>○▲×現場</t>
  </si>
  <si>
    <t>産業廃棄物処理費</t>
    <rPh sb="0" eb="2">
      <t>サンギョウ</t>
    </rPh>
    <rPh sb="2" eb="5">
      <t>ハイキブツ</t>
    </rPh>
    <rPh sb="5" eb="7">
      <t>ショリ</t>
    </rPh>
    <rPh sb="7" eb="8">
      <t>ヒ</t>
    </rPh>
    <phoneticPr fontId="1"/>
  </si>
  <si>
    <t>3.5</t>
    <phoneticPr fontId="1"/>
  </si>
  <si>
    <t>m3</t>
    <phoneticPr fontId="1"/>
  </si>
  <si>
    <t>消費税率・額</t>
    <rPh sb="0" eb="3">
      <t>ショウヒゼイ</t>
    </rPh>
    <rPh sb="3" eb="4">
      <t>リツ</t>
    </rPh>
    <rPh sb="5" eb="6">
      <t>ガク</t>
    </rPh>
    <phoneticPr fontId="1"/>
  </si>
  <si>
    <t>仕入先コードがご不明な場合は問い合わせ下さい。</t>
    <rPh sb="0" eb="2">
      <t>シイ</t>
    </rPh>
    <rPh sb="2" eb="3">
      <t>サキ</t>
    </rPh>
    <rPh sb="8" eb="10">
      <t>フメイ</t>
    </rPh>
    <rPh sb="11" eb="13">
      <t>バアイ</t>
    </rPh>
    <rPh sb="14" eb="15">
      <t>ト</t>
    </rPh>
    <rPh sb="16" eb="17">
      <t>ア</t>
    </rPh>
    <rPh sb="19" eb="20">
      <t>クダ</t>
    </rPh>
    <phoneticPr fontId="1"/>
  </si>
  <si>
    <t>色のパターンで色付けている箇所をご記入下さい。</t>
    <rPh sb="0" eb="1">
      <t>イロ</t>
    </rPh>
    <rPh sb="7" eb="9">
      <t>イロヅ</t>
    </rPh>
    <rPh sb="13" eb="15">
      <t>カショ</t>
    </rPh>
    <rPh sb="17" eb="19">
      <t>キニュウ</t>
    </rPh>
    <rPh sb="19" eb="20">
      <t>クダ</t>
    </rPh>
    <phoneticPr fontId="1"/>
  </si>
  <si>
    <t>※注文書が発行されている場合や既請求額がある場合は下欄にご記入下さい。</t>
    <rPh sb="1" eb="3">
      <t>チュウモン</t>
    </rPh>
    <rPh sb="3" eb="4">
      <t>ショ</t>
    </rPh>
    <rPh sb="5" eb="7">
      <t>ハッコウ</t>
    </rPh>
    <rPh sb="12" eb="14">
      <t>バアイ</t>
    </rPh>
    <rPh sb="15" eb="16">
      <t>スデ</t>
    </rPh>
    <rPh sb="16" eb="18">
      <t>セイキュウ</t>
    </rPh>
    <rPh sb="18" eb="19">
      <t>ガク</t>
    </rPh>
    <rPh sb="22" eb="24">
      <t>バアイ</t>
    </rPh>
    <rPh sb="25" eb="26">
      <t>シタ</t>
    </rPh>
    <rPh sb="26" eb="27">
      <t>ラン</t>
    </rPh>
    <rPh sb="29" eb="31">
      <t>キニュウ</t>
    </rPh>
    <rPh sb="31" eb="32">
      <t>クダ</t>
    </rPh>
    <phoneticPr fontId="1"/>
  </si>
  <si>
    <t>発注金額</t>
    <rPh sb="0" eb="2">
      <t>ハッチュウ</t>
    </rPh>
    <rPh sb="2" eb="4">
      <t>キンガク</t>
    </rPh>
    <phoneticPr fontId="1"/>
  </si>
  <si>
    <t>（税抜）</t>
    <phoneticPr fontId="1"/>
  </si>
  <si>
    <t>既請求額</t>
    <rPh sb="0" eb="1">
      <t>キ</t>
    </rPh>
    <rPh sb="1" eb="3">
      <t>セイキュウ</t>
    </rPh>
    <rPh sb="3" eb="4">
      <t>ガク</t>
    </rPh>
    <phoneticPr fontId="1"/>
  </si>
  <si>
    <t>今回請求額</t>
    <rPh sb="0" eb="2">
      <t>コンカイ</t>
    </rPh>
    <rPh sb="2" eb="4">
      <t>セイキュウ</t>
    </rPh>
    <rPh sb="4" eb="5">
      <t>ガク</t>
    </rPh>
    <phoneticPr fontId="1"/>
  </si>
  <si>
    <t>請求残高</t>
    <rPh sb="0" eb="2">
      <t>セイキュウ</t>
    </rPh>
    <rPh sb="2" eb="4">
      <t>ザンダカ</t>
    </rPh>
    <phoneticPr fontId="1"/>
  </si>
  <si>
    <r>
      <t>請求書</t>
    </r>
    <r>
      <rPr>
        <sz val="14"/>
        <color theme="1"/>
        <rFont val="HG丸ｺﾞｼｯｸM-PRO"/>
        <family val="3"/>
        <charset val="128"/>
      </rPr>
      <t>（定期支払伝票）</t>
    </r>
    <rPh sb="4" eb="6">
      <t>テイキ</t>
    </rPh>
    <rPh sb="6" eb="8">
      <t>シハライ</t>
    </rPh>
    <rPh sb="8" eb="10">
      <t>デンピョウ</t>
    </rPh>
    <phoneticPr fontId="1"/>
  </si>
  <si>
    <t>************************************以下弊社使用欄************************************</t>
    <rPh sb="36" eb="38">
      <t>イカ</t>
    </rPh>
    <rPh sb="38" eb="40">
      <t>ヘイシャ</t>
    </rPh>
    <rPh sb="40" eb="42">
      <t>シヨウ</t>
    </rPh>
    <rPh sb="42" eb="43">
      <t>ラン</t>
    </rPh>
    <phoneticPr fontId="1"/>
  </si>
  <si>
    <t>チームコード</t>
    <phoneticPr fontId="1"/>
  </si>
  <si>
    <t>科目</t>
    <rPh sb="0" eb="2">
      <t>カモク</t>
    </rPh>
    <phoneticPr fontId="1"/>
  </si>
  <si>
    <t>消費税コード</t>
    <rPh sb="0" eb="3">
      <t>ショウヒゼイ</t>
    </rPh>
    <phoneticPr fontId="1"/>
  </si>
  <si>
    <t>検収日</t>
    <rPh sb="0" eb="2">
      <t>ケンシュウ</t>
    </rPh>
    <rPh sb="2" eb="3">
      <t>ヒ</t>
    </rPh>
    <phoneticPr fontId="1"/>
  </si>
  <si>
    <t>承認者</t>
    <rPh sb="0" eb="2">
      <t>ショウニン</t>
    </rPh>
    <rPh sb="2" eb="3">
      <t>シャ</t>
    </rPh>
    <phoneticPr fontId="1"/>
  </si>
  <si>
    <t>入力者</t>
    <rPh sb="0" eb="2">
      <t>ニュウリョク</t>
    </rPh>
    <rPh sb="2" eb="3">
      <t>シャ</t>
    </rPh>
    <phoneticPr fontId="1"/>
  </si>
  <si>
    <t>伝票番号</t>
    <rPh sb="0" eb="2">
      <t>デンピョウ</t>
    </rPh>
    <rPh sb="2" eb="4">
      <t>バンゴウ</t>
    </rPh>
    <phoneticPr fontId="1"/>
  </si>
  <si>
    <t>検収者</t>
    <rPh sb="0" eb="2">
      <t>ケンシュウ</t>
    </rPh>
    <rPh sb="2" eb="3">
      <t>シャ</t>
    </rPh>
    <phoneticPr fontId="1"/>
  </si>
  <si>
    <t>別紙内訳無し</t>
    <rPh sb="0" eb="2">
      <t>ベッシ</t>
    </rPh>
    <rPh sb="2" eb="4">
      <t>ウチワケ</t>
    </rPh>
    <rPh sb="4" eb="5">
      <t>ナ</t>
    </rPh>
    <phoneticPr fontId="1"/>
  </si>
  <si>
    <t>別紙内訳1枚有り</t>
    <rPh sb="0" eb="2">
      <t>ベッシ</t>
    </rPh>
    <rPh sb="2" eb="4">
      <t>ウチワケ</t>
    </rPh>
    <rPh sb="5" eb="6">
      <t>マイ</t>
    </rPh>
    <rPh sb="6" eb="7">
      <t>ア</t>
    </rPh>
    <phoneticPr fontId="1"/>
  </si>
  <si>
    <t>別紙内訳2枚有り</t>
    <rPh sb="0" eb="2">
      <t>ベッシ</t>
    </rPh>
    <rPh sb="2" eb="4">
      <t>ウチワケ</t>
    </rPh>
    <rPh sb="5" eb="6">
      <t>マイ</t>
    </rPh>
    <rPh sb="6" eb="7">
      <t>ア</t>
    </rPh>
    <phoneticPr fontId="1"/>
  </si>
  <si>
    <t>別紙内訳3枚有り</t>
    <rPh sb="0" eb="2">
      <t>ベッシ</t>
    </rPh>
    <rPh sb="2" eb="4">
      <t>ウチワケ</t>
    </rPh>
    <rPh sb="5" eb="6">
      <t>マイ</t>
    </rPh>
    <rPh sb="6" eb="7">
      <t>ア</t>
    </rPh>
    <phoneticPr fontId="1"/>
  </si>
  <si>
    <t>別紙内訳4枚有り</t>
    <rPh sb="0" eb="2">
      <t>ベッシ</t>
    </rPh>
    <rPh sb="2" eb="4">
      <t>ウチワケ</t>
    </rPh>
    <rPh sb="5" eb="6">
      <t>マイ</t>
    </rPh>
    <rPh sb="6" eb="7">
      <t>ア</t>
    </rPh>
    <phoneticPr fontId="1"/>
  </si>
  <si>
    <t>別紙内訳5枚有り</t>
    <rPh sb="0" eb="2">
      <t>ベッシ</t>
    </rPh>
    <rPh sb="2" eb="4">
      <t>ウチワケ</t>
    </rPh>
    <rPh sb="5" eb="6">
      <t>マイ</t>
    </rPh>
    <rPh sb="6" eb="7">
      <t>ア</t>
    </rPh>
    <phoneticPr fontId="1"/>
  </si>
  <si>
    <t>別紙内訳6枚有り</t>
    <rPh sb="0" eb="2">
      <t>ベッシ</t>
    </rPh>
    <rPh sb="2" eb="4">
      <t>ウチワケ</t>
    </rPh>
    <rPh sb="5" eb="6">
      <t>マイ</t>
    </rPh>
    <rPh sb="6" eb="7">
      <t>ア</t>
    </rPh>
    <phoneticPr fontId="1"/>
  </si>
  <si>
    <t>別紙内訳7枚有り</t>
    <rPh sb="0" eb="2">
      <t>ベッシ</t>
    </rPh>
    <rPh sb="2" eb="4">
      <t>ウチワケ</t>
    </rPh>
    <rPh sb="5" eb="6">
      <t>マイ</t>
    </rPh>
    <rPh sb="6" eb="7">
      <t>ア</t>
    </rPh>
    <phoneticPr fontId="1"/>
  </si>
  <si>
    <t>別紙内訳8枚有り</t>
    <rPh sb="0" eb="2">
      <t>ベッシ</t>
    </rPh>
    <rPh sb="2" eb="4">
      <t>ウチワケ</t>
    </rPh>
    <rPh sb="5" eb="6">
      <t>マイ</t>
    </rPh>
    <rPh sb="6" eb="7">
      <t>ア</t>
    </rPh>
    <phoneticPr fontId="1"/>
  </si>
  <si>
    <t>別紙内訳9枚有り</t>
    <rPh sb="0" eb="2">
      <t>ベッシ</t>
    </rPh>
    <rPh sb="2" eb="4">
      <t>ウチワケ</t>
    </rPh>
    <rPh sb="5" eb="6">
      <t>マイ</t>
    </rPh>
    <rPh sb="6" eb="7">
      <t>ア</t>
    </rPh>
    <phoneticPr fontId="1"/>
  </si>
  <si>
    <t>別紙内訳10枚有り</t>
    <rPh sb="0" eb="2">
      <t>ベッシ</t>
    </rPh>
    <rPh sb="2" eb="4">
      <t>ウチワケ</t>
    </rPh>
    <rPh sb="6" eb="7">
      <t>マイ</t>
    </rPh>
    <rPh sb="7" eb="8">
      <t>ア</t>
    </rPh>
    <phoneticPr fontId="1"/>
  </si>
  <si>
    <t>別紙内訳11枚有り</t>
    <rPh sb="0" eb="2">
      <t>ベッシ</t>
    </rPh>
    <rPh sb="2" eb="4">
      <t>ウチワケ</t>
    </rPh>
    <rPh sb="6" eb="7">
      <t>マイ</t>
    </rPh>
    <rPh sb="7" eb="8">
      <t>ア</t>
    </rPh>
    <phoneticPr fontId="1"/>
  </si>
  <si>
    <t>別紙内訳12枚有り</t>
    <rPh sb="0" eb="2">
      <t>ベッシ</t>
    </rPh>
    <rPh sb="2" eb="4">
      <t>ウチワケ</t>
    </rPh>
    <rPh sb="6" eb="7">
      <t>マイ</t>
    </rPh>
    <rPh sb="7" eb="8">
      <t>ア</t>
    </rPh>
    <phoneticPr fontId="1"/>
  </si>
  <si>
    <t>別紙内訳13枚有り</t>
    <rPh sb="0" eb="2">
      <t>ベッシ</t>
    </rPh>
    <rPh sb="2" eb="4">
      <t>ウチワケ</t>
    </rPh>
    <rPh sb="6" eb="7">
      <t>マイ</t>
    </rPh>
    <rPh sb="7" eb="8">
      <t>ア</t>
    </rPh>
    <phoneticPr fontId="1"/>
  </si>
  <si>
    <t>別紙内訳14枚有り</t>
    <rPh sb="0" eb="2">
      <t>ベッシ</t>
    </rPh>
    <rPh sb="2" eb="4">
      <t>ウチワケ</t>
    </rPh>
    <rPh sb="6" eb="7">
      <t>マイ</t>
    </rPh>
    <rPh sb="7" eb="8">
      <t>ア</t>
    </rPh>
    <phoneticPr fontId="1"/>
  </si>
  <si>
    <t>別紙内訳15枚有り</t>
    <rPh sb="0" eb="2">
      <t>ベッシ</t>
    </rPh>
    <rPh sb="2" eb="4">
      <t>ウチワケ</t>
    </rPh>
    <rPh sb="6" eb="7">
      <t>マイ</t>
    </rPh>
    <rPh sb="7" eb="8">
      <t>ア</t>
    </rPh>
    <phoneticPr fontId="1"/>
  </si>
  <si>
    <t>別紙内訳16枚有り</t>
    <rPh sb="0" eb="2">
      <t>ベッシ</t>
    </rPh>
    <rPh sb="2" eb="4">
      <t>ウチワケ</t>
    </rPh>
    <rPh sb="6" eb="7">
      <t>マイ</t>
    </rPh>
    <rPh sb="7" eb="8">
      <t>ア</t>
    </rPh>
    <phoneticPr fontId="1"/>
  </si>
  <si>
    <t>別紙内訳17枚有り</t>
    <rPh sb="0" eb="2">
      <t>ベッシ</t>
    </rPh>
    <rPh sb="2" eb="4">
      <t>ウチワケ</t>
    </rPh>
    <rPh sb="6" eb="7">
      <t>マイ</t>
    </rPh>
    <rPh sb="7" eb="8">
      <t>ア</t>
    </rPh>
    <phoneticPr fontId="1"/>
  </si>
  <si>
    <t>別紙内訳18枚有り</t>
    <rPh sb="0" eb="2">
      <t>ベッシ</t>
    </rPh>
    <rPh sb="2" eb="4">
      <t>ウチワケ</t>
    </rPh>
    <rPh sb="6" eb="7">
      <t>マイ</t>
    </rPh>
    <rPh sb="7" eb="8">
      <t>ア</t>
    </rPh>
    <phoneticPr fontId="1"/>
  </si>
  <si>
    <t>別紙内訳19枚有り</t>
    <rPh sb="0" eb="2">
      <t>ベッシ</t>
    </rPh>
    <rPh sb="2" eb="4">
      <t>ウチワケ</t>
    </rPh>
    <rPh sb="6" eb="7">
      <t>マイ</t>
    </rPh>
    <rPh sb="7" eb="8">
      <t>ア</t>
    </rPh>
    <phoneticPr fontId="1"/>
  </si>
  <si>
    <t>別紙内訳20枚有り</t>
    <rPh sb="0" eb="2">
      <t>ベッシ</t>
    </rPh>
    <rPh sb="2" eb="4">
      <t>ウチワケ</t>
    </rPh>
    <rPh sb="6" eb="7">
      <t>マイ</t>
    </rPh>
    <rPh sb="7" eb="8">
      <t>ア</t>
    </rPh>
    <phoneticPr fontId="1"/>
  </si>
  <si>
    <t>別紙内訳21枚有り</t>
    <rPh sb="0" eb="2">
      <t>ベッシ</t>
    </rPh>
    <rPh sb="2" eb="4">
      <t>ウチワケ</t>
    </rPh>
    <rPh sb="6" eb="7">
      <t>マイ</t>
    </rPh>
    <rPh sb="7" eb="8">
      <t>ア</t>
    </rPh>
    <phoneticPr fontId="1"/>
  </si>
  <si>
    <t>別紙内訳22枚有り</t>
    <rPh sb="0" eb="2">
      <t>ベッシ</t>
    </rPh>
    <rPh sb="2" eb="4">
      <t>ウチワケ</t>
    </rPh>
    <rPh sb="6" eb="7">
      <t>マイ</t>
    </rPh>
    <rPh sb="7" eb="8">
      <t>ア</t>
    </rPh>
    <phoneticPr fontId="1"/>
  </si>
  <si>
    <t>別紙内訳23枚有り</t>
    <rPh sb="0" eb="2">
      <t>ベッシ</t>
    </rPh>
    <rPh sb="2" eb="4">
      <t>ウチワケ</t>
    </rPh>
    <rPh sb="6" eb="7">
      <t>マイ</t>
    </rPh>
    <rPh sb="7" eb="8">
      <t>ア</t>
    </rPh>
    <phoneticPr fontId="1"/>
  </si>
  <si>
    <t>別紙内訳24枚有り</t>
    <rPh sb="0" eb="2">
      <t>ベッシ</t>
    </rPh>
    <rPh sb="2" eb="4">
      <t>ウチワケ</t>
    </rPh>
    <rPh sb="6" eb="7">
      <t>マイ</t>
    </rPh>
    <rPh sb="7" eb="8">
      <t>ア</t>
    </rPh>
    <phoneticPr fontId="1"/>
  </si>
  <si>
    <t>別紙内訳25枚有り</t>
    <rPh sb="0" eb="2">
      <t>ベッシ</t>
    </rPh>
    <rPh sb="2" eb="4">
      <t>ウチワケ</t>
    </rPh>
    <rPh sb="6" eb="7">
      <t>マイ</t>
    </rPh>
    <rPh sb="7" eb="8">
      <t>ア</t>
    </rPh>
    <phoneticPr fontId="1"/>
  </si>
  <si>
    <t>別紙内訳26枚有り</t>
    <rPh sb="0" eb="2">
      <t>ベッシ</t>
    </rPh>
    <rPh sb="2" eb="4">
      <t>ウチワケ</t>
    </rPh>
    <rPh sb="6" eb="7">
      <t>マイ</t>
    </rPh>
    <rPh sb="7" eb="8">
      <t>ア</t>
    </rPh>
    <phoneticPr fontId="1"/>
  </si>
  <si>
    <t>別紙内訳27枚有り</t>
    <rPh sb="0" eb="2">
      <t>ベッシ</t>
    </rPh>
    <rPh sb="2" eb="4">
      <t>ウチワケ</t>
    </rPh>
    <rPh sb="6" eb="7">
      <t>マイ</t>
    </rPh>
    <rPh sb="7" eb="8">
      <t>ア</t>
    </rPh>
    <phoneticPr fontId="1"/>
  </si>
  <si>
    <t>別紙内訳28枚有り</t>
    <rPh sb="0" eb="2">
      <t>ベッシ</t>
    </rPh>
    <rPh sb="2" eb="4">
      <t>ウチワケ</t>
    </rPh>
    <rPh sb="6" eb="7">
      <t>マイ</t>
    </rPh>
    <rPh sb="7" eb="8">
      <t>ア</t>
    </rPh>
    <phoneticPr fontId="1"/>
  </si>
  <si>
    <t>別紙内訳29枚有り</t>
    <rPh sb="0" eb="2">
      <t>ベッシ</t>
    </rPh>
    <rPh sb="2" eb="4">
      <t>ウチワケ</t>
    </rPh>
    <rPh sb="6" eb="7">
      <t>マイ</t>
    </rPh>
    <rPh sb="7" eb="8">
      <t>ア</t>
    </rPh>
    <phoneticPr fontId="1"/>
  </si>
  <si>
    <t>別紙内訳30枚有り</t>
    <rPh sb="0" eb="2">
      <t>ベッシ</t>
    </rPh>
    <rPh sb="2" eb="4">
      <t>ウチワケ</t>
    </rPh>
    <rPh sb="6" eb="7">
      <t>マイ</t>
    </rPh>
    <rPh sb="7" eb="8">
      <t>ア</t>
    </rPh>
    <phoneticPr fontId="1"/>
  </si>
  <si>
    <t>別紙内訳31枚有り</t>
    <rPh sb="0" eb="2">
      <t>ベッシ</t>
    </rPh>
    <rPh sb="2" eb="4">
      <t>ウチワケ</t>
    </rPh>
    <rPh sb="6" eb="7">
      <t>マイ</t>
    </rPh>
    <rPh sb="7" eb="8">
      <t>ア</t>
    </rPh>
    <phoneticPr fontId="1"/>
  </si>
  <si>
    <t>別紙内訳32枚有り</t>
    <rPh sb="0" eb="2">
      <t>ベッシ</t>
    </rPh>
    <rPh sb="2" eb="4">
      <t>ウチワケ</t>
    </rPh>
    <rPh sb="6" eb="7">
      <t>マイ</t>
    </rPh>
    <rPh sb="7" eb="8">
      <t>ア</t>
    </rPh>
    <phoneticPr fontId="1"/>
  </si>
  <si>
    <t>別紙内訳33枚有り</t>
    <rPh sb="0" eb="2">
      <t>ベッシ</t>
    </rPh>
    <rPh sb="2" eb="4">
      <t>ウチワケ</t>
    </rPh>
    <rPh sb="6" eb="7">
      <t>マイ</t>
    </rPh>
    <rPh sb="7" eb="8">
      <t>ア</t>
    </rPh>
    <phoneticPr fontId="1"/>
  </si>
  <si>
    <t>別紙内訳34枚有り</t>
    <rPh sb="0" eb="2">
      <t>ベッシ</t>
    </rPh>
    <rPh sb="2" eb="4">
      <t>ウチワケ</t>
    </rPh>
    <rPh sb="6" eb="7">
      <t>マイ</t>
    </rPh>
    <rPh sb="7" eb="8">
      <t>ア</t>
    </rPh>
    <phoneticPr fontId="1"/>
  </si>
  <si>
    <t>別紙内訳35枚有り</t>
    <rPh sb="0" eb="2">
      <t>ベッシ</t>
    </rPh>
    <rPh sb="2" eb="4">
      <t>ウチワケ</t>
    </rPh>
    <rPh sb="6" eb="7">
      <t>マイ</t>
    </rPh>
    <rPh sb="7" eb="8">
      <t>ア</t>
    </rPh>
    <phoneticPr fontId="1"/>
  </si>
  <si>
    <t>別紙内訳36枚有り</t>
    <rPh sb="0" eb="2">
      <t>ベッシ</t>
    </rPh>
    <rPh sb="2" eb="4">
      <t>ウチワケ</t>
    </rPh>
    <rPh sb="6" eb="7">
      <t>マイ</t>
    </rPh>
    <rPh sb="7" eb="8">
      <t>ア</t>
    </rPh>
    <phoneticPr fontId="1"/>
  </si>
  <si>
    <t>別紙内訳37枚有り</t>
    <rPh sb="0" eb="2">
      <t>ベッシ</t>
    </rPh>
    <rPh sb="2" eb="4">
      <t>ウチワケ</t>
    </rPh>
    <rPh sb="6" eb="7">
      <t>マイ</t>
    </rPh>
    <rPh sb="7" eb="8">
      <t>ア</t>
    </rPh>
    <phoneticPr fontId="1"/>
  </si>
  <si>
    <t>別紙内訳38枚有り</t>
    <rPh sb="0" eb="2">
      <t>ベッシ</t>
    </rPh>
    <rPh sb="2" eb="4">
      <t>ウチワケ</t>
    </rPh>
    <rPh sb="6" eb="7">
      <t>マイ</t>
    </rPh>
    <rPh sb="7" eb="8">
      <t>ア</t>
    </rPh>
    <phoneticPr fontId="1"/>
  </si>
  <si>
    <t>別紙内訳39枚有り</t>
    <rPh sb="0" eb="2">
      <t>ベッシ</t>
    </rPh>
    <rPh sb="2" eb="4">
      <t>ウチワケ</t>
    </rPh>
    <rPh sb="6" eb="7">
      <t>マイ</t>
    </rPh>
    <rPh sb="7" eb="8">
      <t>ア</t>
    </rPh>
    <phoneticPr fontId="1"/>
  </si>
  <si>
    <t>別紙内訳40枚有り</t>
    <rPh sb="0" eb="2">
      <t>ベッシ</t>
    </rPh>
    <rPh sb="2" eb="4">
      <t>ウチワケ</t>
    </rPh>
    <rPh sb="6" eb="7">
      <t>マイ</t>
    </rPh>
    <rPh sb="7" eb="8">
      <t>ア</t>
    </rPh>
    <phoneticPr fontId="1"/>
  </si>
  <si>
    <t>別紙内訳41枚有り</t>
    <rPh sb="0" eb="2">
      <t>ベッシ</t>
    </rPh>
    <rPh sb="2" eb="4">
      <t>ウチワケ</t>
    </rPh>
    <rPh sb="6" eb="7">
      <t>マイ</t>
    </rPh>
    <rPh sb="7" eb="8">
      <t>ア</t>
    </rPh>
    <phoneticPr fontId="1"/>
  </si>
  <si>
    <t>別紙内訳42枚有り</t>
    <rPh sb="0" eb="2">
      <t>ベッシ</t>
    </rPh>
    <rPh sb="2" eb="4">
      <t>ウチワケ</t>
    </rPh>
    <rPh sb="6" eb="7">
      <t>マイ</t>
    </rPh>
    <rPh sb="7" eb="8">
      <t>ア</t>
    </rPh>
    <phoneticPr fontId="1"/>
  </si>
  <si>
    <t>別紙内訳43枚有り</t>
    <rPh sb="0" eb="2">
      <t>ベッシ</t>
    </rPh>
    <rPh sb="2" eb="4">
      <t>ウチワケ</t>
    </rPh>
    <rPh sb="6" eb="7">
      <t>マイ</t>
    </rPh>
    <rPh sb="7" eb="8">
      <t>ア</t>
    </rPh>
    <phoneticPr fontId="1"/>
  </si>
  <si>
    <t>別紙内訳44枚有り</t>
    <rPh sb="0" eb="2">
      <t>ベッシ</t>
    </rPh>
    <rPh sb="2" eb="4">
      <t>ウチワケ</t>
    </rPh>
    <rPh sb="6" eb="7">
      <t>マイ</t>
    </rPh>
    <rPh sb="7" eb="8">
      <t>ア</t>
    </rPh>
    <phoneticPr fontId="1"/>
  </si>
  <si>
    <t>別紙内訳45枚有り</t>
    <rPh sb="0" eb="2">
      <t>ベッシ</t>
    </rPh>
    <rPh sb="2" eb="4">
      <t>ウチワケ</t>
    </rPh>
    <rPh sb="6" eb="7">
      <t>マイ</t>
    </rPh>
    <rPh sb="7" eb="8">
      <t>ア</t>
    </rPh>
    <phoneticPr fontId="1"/>
  </si>
  <si>
    <t>別紙内訳46枚有り</t>
    <rPh sb="0" eb="2">
      <t>ベッシ</t>
    </rPh>
    <rPh sb="2" eb="4">
      <t>ウチワケ</t>
    </rPh>
    <rPh sb="6" eb="7">
      <t>マイ</t>
    </rPh>
    <rPh sb="7" eb="8">
      <t>ア</t>
    </rPh>
    <phoneticPr fontId="1"/>
  </si>
  <si>
    <t>別紙内訳47枚有り</t>
    <rPh sb="0" eb="2">
      <t>ベッシ</t>
    </rPh>
    <rPh sb="2" eb="4">
      <t>ウチワケ</t>
    </rPh>
    <rPh sb="6" eb="7">
      <t>マイ</t>
    </rPh>
    <rPh sb="7" eb="8">
      <t>ア</t>
    </rPh>
    <phoneticPr fontId="1"/>
  </si>
  <si>
    <t>別紙内訳48枚有り</t>
    <rPh sb="0" eb="2">
      <t>ベッシ</t>
    </rPh>
    <rPh sb="2" eb="4">
      <t>ウチワケ</t>
    </rPh>
    <rPh sb="6" eb="7">
      <t>マイ</t>
    </rPh>
    <rPh sb="7" eb="8">
      <t>ア</t>
    </rPh>
    <phoneticPr fontId="1"/>
  </si>
  <si>
    <t>別紙内訳49枚有り</t>
    <rPh sb="0" eb="2">
      <t>ベッシ</t>
    </rPh>
    <rPh sb="2" eb="4">
      <t>ウチワケ</t>
    </rPh>
    <rPh sb="6" eb="7">
      <t>マイ</t>
    </rPh>
    <rPh sb="7" eb="8">
      <t>ア</t>
    </rPh>
    <phoneticPr fontId="1"/>
  </si>
  <si>
    <t>別紙内訳50枚有り</t>
    <rPh sb="0" eb="2">
      <t>ベッシ</t>
    </rPh>
    <rPh sb="2" eb="4">
      <t>ウチワケ</t>
    </rPh>
    <rPh sb="6" eb="7">
      <t>マイ</t>
    </rPh>
    <rPh sb="7" eb="8">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</si>
</sst>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_ &quot;¥&quot;#,###&quot;円&quot;_ ;_ &quot;¥&quot;\-#,###&quot;円&quot;_ ;_ &quot;¥&quot;&quot;-&quot;&quot;円&quot;_ ;_ @&quot;円&quot;_ "/>
    <numFmt numFmtId="177" formatCode="_ &quot;¥&quot;#,###_ ;_ &quot;¥&quot;\-#,###_ ;_ &quot;¥&quot;&quot;-&quot;_ ;_ @_ "/>
    <numFmt numFmtId="178" formatCode="#####\-##"/>
    <numFmt numFmtId="179" formatCode="yyyy&quot;年&quot;m&quot;月&quot;d&quot;日&quot;;@"/>
    <numFmt numFmtId="180" formatCode="0.00_ "/>
    <numFmt numFmtId="181" formatCode="0000\-0\-00000000\-000"/>
    <numFmt numFmtId="182" formatCode="#\-#\-########\-##0"/>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name val="ＭＳ Ｐ明朝"/>
      <family val="1"/>
      <charset val="128"/>
    </font>
    <font>
      <sz val="24"/>
      <color theme="1"/>
      <name val="HG丸ｺﾞｼｯｸM-PRO"/>
      <family val="3"/>
      <charset val="128"/>
    </font>
    <font>
      <sz val="14"/>
      <color theme="1"/>
      <name val="HG丸ｺﾞｼｯｸM-PRO"/>
      <family val="3"/>
      <charset val="128"/>
    </font>
    <font>
      <sz val="12"/>
      <color theme="1"/>
      <name val="ＭＳ ゴシック"/>
      <family val="3"/>
      <charset val="128"/>
    </font>
    <font>
      <sz val="11"/>
      <color theme="1"/>
      <name val="ＭＳ ゴシック"/>
      <family val="3"/>
      <charset val="128"/>
    </font>
    <font>
      <sz val="18"/>
      <color theme="1"/>
      <name val="ＭＳ ゴシック"/>
      <family val="3"/>
      <charset val="128"/>
    </font>
    <font>
      <sz val="24"/>
      <color theme="1"/>
      <name val="ＭＳ ゴシック"/>
      <family val="3"/>
      <charset val="128"/>
    </font>
    <font>
      <sz val="20"/>
      <color theme="1"/>
      <name val="ＭＳ ゴシック"/>
      <family val="3"/>
      <charset val="128"/>
    </font>
    <font>
      <sz val="26"/>
      <color theme="1"/>
      <name val="ＭＳ ゴシック"/>
      <family val="3"/>
      <charset val="128"/>
    </font>
    <font>
      <sz val="11"/>
      <color theme="0"/>
      <name val="ＭＳ ゴシック"/>
      <family val="3"/>
      <charset val="128"/>
    </font>
    <font>
      <sz val="10"/>
      <color theme="1"/>
      <name val="ＭＳ ゴシック"/>
      <family val="3"/>
      <charset val="128"/>
    </font>
    <font>
      <b/>
      <i/>
      <sz val="18"/>
      <color theme="1"/>
      <name val="HG丸ｺﾞｼｯｸM-PRO"/>
      <family val="3"/>
      <charset val="128"/>
    </font>
    <font>
      <sz val="10.5"/>
      <color theme="1"/>
      <name val="ＭＳ Ｐ明朝"/>
      <family val="1"/>
      <charset val="128"/>
    </font>
    <font>
      <sz val="10.5"/>
      <color theme="1"/>
      <name val="ＭＳ ゴシック"/>
      <family val="3"/>
      <charset val="128"/>
    </font>
    <font>
      <sz val="18"/>
      <color rgb="FFFF0000"/>
      <name val="ＭＳ ゴシック"/>
      <family val="3"/>
      <charset val="128"/>
    </font>
    <font>
      <b/>
      <sz val="11"/>
      <color rgb="FFFF0000"/>
      <name val="ＭＳ ゴシック"/>
      <family val="3"/>
      <charset val="128"/>
    </font>
    <font>
      <sz val="18"/>
      <color rgb="FFFF0000"/>
      <name val="ＭＳ Ｐ明朝"/>
      <family val="1"/>
      <charset val="128"/>
    </font>
    <font>
      <b/>
      <sz val="10.5"/>
      <color rgb="FFFF0000"/>
      <name val="ＭＳ Ｐ明朝"/>
      <family val="1"/>
      <charset val="128"/>
    </font>
    <font>
      <sz val="13"/>
      <color theme="1"/>
      <name val="ＭＳ ゴシック"/>
      <family val="3"/>
      <charset val="128"/>
    </font>
    <font>
      <sz val="13"/>
      <color rgb="FFFF0000"/>
      <name val="ＭＳ ゴシック"/>
      <family val="3"/>
      <charset val="128"/>
    </font>
    <font>
      <sz val="13"/>
      <name val="ＭＳ ゴシック"/>
      <family val="3"/>
      <charset val="128"/>
    </font>
    <font>
      <sz val="10"/>
      <name val="ＭＳ Ｐゴシック"/>
      <family val="3"/>
      <charset val="128"/>
      <scheme val="major"/>
    </font>
    <font>
      <sz val="10"/>
      <name val="ＭＳ Ｐゴシック"/>
      <family val="3"/>
      <charset val="128"/>
    </font>
  </fonts>
  <fills count="5">
    <fill>
      <patternFill patternType="none"/>
    </fill>
    <fill>
      <patternFill patternType="gray125"/>
    </fill>
    <fill>
      <patternFill patternType="solid">
        <fgColor rgb="FFEBF6FF"/>
        <bgColor indexed="64"/>
      </patternFill>
    </fill>
    <fill>
      <patternFill patternType="solid">
        <fgColor rgb="FF99CCFF"/>
        <bgColor indexed="64"/>
      </patternFill>
    </fill>
    <fill>
      <patternFill patternType="solid">
        <fgColor theme="0"/>
        <bgColor indexed="64"/>
      </patternFill>
    </fill>
  </fills>
  <borders count="122">
    <border>
      <left/>
      <right/>
      <top/>
      <bottom/>
      <diagonal/>
    </border>
    <border>
      <left style="thin">
        <color rgb="FF99CCFF"/>
      </left>
      <right style="thin">
        <color rgb="FF99CCFF"/>
      </right>
      <top style="thin">
        <color rgb="FF99CCFF"/>
      </top>
      <bottom style="thin">
        <color rgb="FF99CCFF"/>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rgb="FF99CCFF"/>
      </left>
      <right/>
      <top/>
      <bottom/>
      <diagonal/>
    </border>
    <border>
      <left/>
      <right style="thin">
        <color rgb="FF99CCFF"/>
      </right>
      <top/>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bottom/>
      <diagonal/>
    </border>
    <border>
      <left/>
      <right/>
      <top style="thin">
        <color rgb="FF99CCFF"/>
      </top>
      <bottom/>
      <diagonal/>
    </border>
    <border>
      <left style="thin">
        <color theme="4" tint="0.39994506668294322"/>
      </left>
      <right/>
      <top style="thin">
        <color theme="4" tint="0.39994506668294322"/>
      </top>
      <bottom style="thin">
        <color theme="4" tint="0.39994506668294322"/>
      </bottom>
      <diagonal/>
    </border>
    <border>
      <left/>
      <right style="thin">
        <color theme="4" tint="0.39991454817346722"/>
      </right>
      <top style="thin">
        <color theme="4" tint="0.39994506668294322"/>
      </top>
      <bottom style="thin">
        <color theme="4" tint="0.39994506668294322"/>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right style="thick">
        <color theme="4" tint="0.39994506668294322"/>
      </right>
      <top style="thin">
        <color rgb="FF99CCFF"/>
      </top>
      <bottom/>
      <diagonal/>
    </border>
    <border>
      <left style="thick">
        <color theme="4" tint="0.39994506668294322"/>
      </left>
      <right style="thin">
        <color rgb="FF99CCFF"/>
      </right>
      <top style="thick">
        <color theme="4" tint="0.39994506668294322"/>
      </top>
      <bottom style="thin">
        <color rgb="FF99CCFF"/>
      </bottom>
      <diagonal/>
    </border>
    <border>
      <left style="thin">
        <color rgb="FF99CCFF"/>
      </left>
      <right style="thin">
        <color rgb="FF99CCFF"/>
      </right>
      <top style="thick">
        <color theme="4" tint="0.39994506668294322"/>
      </top>
      <bottom style="thin">
        <color rgb="FF99CCFF"/>
      </bottom>
      <diagonal/>
    </border>
    <border>
      <left style="thin">
        <color rgb="FF99CCFF"/>
      </left>
      <right style="thick">
        <color theme="4" tint="0.39994506668294322"/>
      </right>
      <top style="thick">
        <color theme="4" tint="0.39994506668294322"/>
      </top>
      <bottom style="thin">
        <color rgb="FF99CCFF"/>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n">
        <color rgb="FF99CCFF"/>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style="thick">
        <color theme="4" tint="0.39994506668294322"/>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ck">
        <color theme="4" tint="0.39994506668294322"/>
      </bottom>
      <diagonal/>
    </border>
    <border>
      <left/>
      <right style="thin">
        <color theme="4" tint="0.39994506668294322"/>
      </right>
      <top style="thick">
        <color theme="4" tint="0.39994506668294322"/>
      </top>
      <bottom/>
      <diagonal/>
    </border>
    <border>
      <left/>
      <right style="thick">
        <color theme="4" tint="0.39994506668294322"/>
      </right>
      <top style="thin">
        <color theme="4" tint="0.39994506668294322"/>
      </top>
      <bottom style="thin">
        <color theme="4" tint="0.39994506668294322"/>
      </bottom>
      <diagonal/>
    </border>
    <border>
      <left style="thick">
        <color theme="4" tint="0.39994506668294322"/>
      </left>
      <right/>
      <top style="thick">
        <color theme="4" tint="0.39994506668294322"/>
      </top>
      <bottom style="thin">
        <color rgb="FF99CCFF"/>
      </bottom>
      <diagonal/>
    </border>
    <border>
      <left/>
      <right/>
      <top style="thick">
        <color theme="4" tint="0.39994506668294322"/>
      </top>
      <bottom style="thin">
        <color rgb="FF99CCFF"/>
      </bottom>
      <diagonal/>
    </border>
    <border>
      <left style="thin">
        <color rgb="FF99CCFF"/>
      </left>
      <right/>
      <top style="thick">
        <color theme="4" tint="0.39994506668294322"/>
      </top>
      <bottom style="thin">
        <color rgb="FF99CCFF"/>
      </bottom>
      <diagonal/>
    </border>
    <border>
      <left/>
      <right style="thin">
        <color rgb="FF99CCFF"/>
      </right>
      <top style="thick">
        <color theme="4" tint="0.39994506668294322"/>
      </top>
      <bottom style="thin">
        <color rgb="FF99CCFF"/>
      </bottom>
      <diagonal/>
    </border>
    <border>
      <left/>
      <right style="thin">
        <color theme="4" tint="0.39994506668294322"/>
      </right>
      <top style="thick">
        <color theme="4" tint="0.39994506668294322"/>
      </top>
      <bottom style="thin">
        <color rgb="FF99CCFF"/>
      </bottom>
      <diagonal/>
    </border>
    <border>
      <left style="thin">
        <color theme="4" tint="0.39994506668294322"/>
      </left>
      <right/>
      <top style="thick">
        <color theme="4" tint="0.39994506668294322"/>
      </top>
      <bottom style="thin">
        <color rgb="FF99CCFF"/>
      </bottom>
      <diagonal/>
    </border>
    <border>
      <left/>
      <right style="thick">
        <color theme="4" tint="0.39994506668294322"/>
      </right>
      <top style="thick">
        <color theme="4" tint="0.39994506668294322"/>
      </top>
      <bottom style="thin">
        <color rgb="FF99CCFF"/>
      </bottom>
      <diagonal/>
    </border>
    <border>
      <left style="thin">
        <color rgb="FF99CCFF"/>
      </left>
      <right/>
      <top/>
      <bottom style="thick">
        <color theme="4" tint="0.39994506668294322"/>
      </bottom>
      <diagonal/>
    </border>
    <border>
      <left/>
      <right style="thin">
        <color rgb="FF99CCFF"/>
      </right>
      <top/>
      <bottom style="thick">
        <color theme="4" tint="0.39994506668294322"/>
      </bottom>
      <diagonal/>
    </border>
    <border>
      <left style="thin">
        <color theme="4" tint="0.39994506668294322"/>
      </left>
      <right/>
      <top/>
      <bottom style="thick">
        <color theme="4" tint="0.39994506668294322"/>
      </bottom>
      <diagonal/>
    </border>
    <border>
      <left/>
      <right style="thin">
        <color rgb="FF99CCFF"/>
      </right>
      <top style="thick">
        <color theme="4" tint="0.39994506668294322"/>
      </top>
      <bottom/>
      <diagonal/>
    </border>
    <border>
      <left style="thin">
        <color theme="4" tint="0.39994506668294322"/>
      </left>
      <right style="thin">
        <color theme="4" tint="0.39994506668294322"/>
      </right>
      <top style="thin">
        <color theme="4" tint="0.39994506668294322"/>
      </top>
      <bottom style="thick">
        <color theme="4" tint="0.39991454817346722"/>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4506668294322"/>
      </left>
      <right/>
      <top style="thin">
        <color theme="4" tint="0.39994506668294322"/>
      </top>
      <bottom style="thick">
        <color theme="4" tint="0.39994506668294322"/>
      </bottom>
      <diagonal/>
    </border>
    <border>
      <left/>
      <right style="thick">
        <color theme="4" tint="0.39994506668294322"/>
      </right>
      <top style="thin">
        <color theme="4" tint="0.39994506668294322"/>
      </top>
      <bottom style="thick">
        <color theme="4" tint="0.39994506668294322"/>
      </bottom>
      <diagonal/>
    </border>
    <border>
      <left style="thin">
        <color theme="4" tint="0.39994506668294322"/>
      </left>
      <right/>
      <top style="thin">
        <color theme="4" tint="0.39988402966399123"/>
      </top>
      <bottom style="thick">
        <color theme="4" tint="0.39994506668294322"/>
      </bottom>
      <diagonal/>
    </border>
    <border>
      <left/>
      <right/>
      <top style="thin">
        <color theme="4" tint="0.39988402966399123"/>
      </top>
      <bottom style="thick">
        <color theme="4" tint="0.39994506668294322"/>
      </bottom>
      <diagonal/>
    </border>
    <border>
      <left/>
      <right style="thin">
        <color theme="4" tint="0.39994506668294322"/>
      </right>
      <top style="thin">
        <color theme="4" tint="0.39988402966399123"/>
      </top>
      <bottom style="thick">
        <color theme="4" tint="0.39994506668294322"/>
      </bottom>
      <diagonal/>
    </border>
    <border>
      <left style="thick">
        <color theme="4" tint="0.39994506668294322"/>
      </left>
      <right/>
      <top/>
      <bottom style="thick">
        <color theme="4" tint="0.39991454817346722"/>
      </bottom>
      <diagonal/>
    </border>
    <border>
      <left/>
      <right/>
      <top/>
      <bottom style="thick">
        <color theme="4" tint="0.39991454817346722"/>
      </bottom>
      <diagonal/>
    </border>
    <border>
      <left/>
      <right style="thin">
        <color theme="4" tint="0.39994506668294322"/>
      </right>
      <top/>
      <bottom style="thick">
        <color theme="4" tint="0.39991454817346722"/>
      </bottom>
      <diagonal/>
    </border>
    <border>
      <left style="thick">
        <color theme="4" tint="0.39994506668294322"/>
      </left>
      <right/>
      <top style="thin">
        <color rgb="FF99CCFF"/>
      </top>
      <bottom/>
      <diagonal/>
    </border>
    <border>
      <left style="thick">
        <color theme="4" tint="0.39994506668294322"/>
      </left>
      <right/>
      <top style="thin">
        <color theme="4" tint="0.39994506668294322"/>
      </top>
      <bottom style="thick">
        <color theme="4" tint="0.39991454817346722"/>
      </bottom>
      <diagonal/>
    </border>
    <border>
      <left/>
      <right/>
      <top style="thin">
        <color theme="4" tint="0.39994506668294322"/>
      </top>
      <bottom style="thick">
        <color theme="4" tint="0.39991454817346722"/>
      </bottom>
      <diagonal/>
    </border>
    <border>
      <left/>
      <right style="thin">
        <color theme="4" tint="0.39994506668294322"/>
      </right>
      <top style="thin">
        <color theme="4" tint="0.39994506668294322"/>
      </top>
      <bottom style="thick">
        <color theme="4" tint="0.39991454817346722"/>
      </bottom>
      <diagonal/>
    </border>
    <border>
      <left/>
      <right style="thick">
        <color theme="4" tint="0.39994506668294322"/>
      </right>
      <top style="thin">
        <color theme="4" tint="0.39994506668294322"/>
      </top>
      <bottom style="thick">
        <color theme="4" tint="0.39991454817346722"/>
      </bottom>
      <diagonal/>
    </border>
    <border>
      <left/>
      <right/>
      <top style="thick">
        <color theme="4" tint="0.39991454817346722"/>
      </top>
      <bottom/>
      <diagonal/>
    </border>
    <border>
      <left style="thick">
        <color theme="4" tint="-0.24994659260841701"/>
      </left>
      <right style="thin">
        <color theme="4" tint="-0.24994659260841701"/>
      </right>
      <top style="thick">
        <color theme="4" tint="-0.24994659260841701"/>
      </top>
      <bottom/>
      <diagonal/>
    </border>
    <border>
      <left style="thin">
        <color theme="4" tint="-0.24994659260841701"/>
      </left>
      <right style="thin">
        <color theme="4" tint="-0.24994659260841701"/>
      </right>
      <top style="thick">
        <color theme="4" tint="-0.24994659260841701"/>
      </top>
      <bottom/>
      <diagonal/>
    </border>
    <border>
      <left style="thin">
        <color theme="4" tint="-0.24994659260841701"/>
      </left>
      <right style="thick">
        <color theme="4" tint="-0.24994659260841701"/>
      </right>
      <top style="thick">
        <color theme="4" tint="-0.24994659260841701"/>
      </top>
      <bottom/>
      <diagonal/>
    </border>
    <border>
      <left style="thick">
        <color theme="4" tint="-0.2499465926084170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style="thick">
        <color theme="4" tint="-0.24994659260841701"/>
      </right>
      <top/>
      <bottom/>
      <diagonal/>
    </border>
    <border>
      <left style="thick">
        <color theme="4" tint="-0.24994659260841701"/>
      </left>
      <right style="thin">
        <color theme="4" tint="-0.24994659260841701"/>
      </right>
      <top/>
      <bottom style="thick">
        <color theme="4" tint="-0.24994659260841701"/>
      </bottom>
      <diagonal/>
    </border>
    <border>
      <left style="thin">
        <color theme="4" tint="-0.24994659260841701"/>
      </left>
      <right style="thin">
        <color theme="4" tint="-0.24994659260841701"/>
      </right>
      <top/>
      <bottom style="thick">
        <color theme="4" tint="-0.24994659260841701"/>
      </bottom>
      <diagonal/>
    </border>
    <border>
      <left style="thin">
        <color theme="4" tint="-0.24994659260841701"/>
      </left>
      <right style="thick">
        <color theme="4" tint="-0.24994659260841701"/>
      </right>
      <top/>
      <bottom style="thick">
        <color theme="4" tint="-0.24994659260841701"/>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right style="thick">
        <color theme="4" tint="0.39994506668294322"/>
      </right>
      <top/>
      <bottom style="thin">
        <color rgb="FF99CCFF"/>
      </bottom>
      <diagonal/>
    </border>
    <border>
      <left style="thin">
        <color rgb="FF99CCFF"/>
      </left>
      <right/>
      <top style="thin">
        <color rgb="FF99CCFF"/>
      </top>
      <bottom/>
      <diagonal/>
    </border>
    <border>
      <left/>
      <right style="thin">
        <color rgb="FF99CCFF"/>
      </right>
      <top style="thin">
        <color rgb="FF99CCFF"/>
      </top>
      <bottom/>
      <diagonal/>
    </border>
    <border>
      <left style="thick">
        <color theme="4" tint="0.39994506668294322"/>
      </left>
      <right/>
      <top/>
      <bottom style="thin">
        <color rgb="FF99CCFF"/>
      </bottom>
      <diagonal/>
    </border>
    <border>
      <left style="thin">
        <color rgb="FF99CCFF"/>
      </left>
      <right/>
      <top style="thick">
        <color theme="4" tint="0.39994506668294322"/>
      </top>
      <bottom/>
      <diagonal/>
    </border>
    <border>
      <left style="thick">
        <color theme="4" tint="0.39991454817346722"/>
      </left>
      <right/>
      <top style="thick">
        <color theme="4" tint="0.39991454817346722"/>
      </top>
      <bottom/>
      <diagonal/>
    </border>
    <border>
      <left/>
      <right style="thick">
        <color theme="4" tint="0.39991454817346722"/>
      </right>
      <top style="thick">
        <color theme="4" tint="0.39991454817346722"/>
      </top>
      <bottom/>
      <diagonal/>
    </border>
    <border>
      <left style="thick">
        <color theme="4" tint="0.39991454817346722"/>
      </left>
      <right/>
      <top/>
      <bottom style="thick">
        <color theme="4" tint="0.39994506668294322"/>
      </bottom>
      <diagonal/>
    </border>
    <border>
      <left/>
      <right style="thick">
        <color theme="4" tint="0.39991454817346722"/>
      </right>
      <top/>
      <bottom style="thick">
        <color theme="4" tint="0.39994506668294322"/>
      </bottom>
      <diagonal/>
    </border>
    <border>
      <left/>
      <right style="thin">
        <color theme="4" tint="0.39988402966399123"/>
      </right>
      <top style="thick">
        <color theme="4" tint="0.39991454817346722"/>
      </top>
      <bottom/>
      <diagonal/>
    </border>
    <border>
      <left/>
      <right style="thin">
        <color theme="4" tint="0.39988402966399123"/>
      </right>
      <top/>
      <bottom style="thick">
        <color theme="4" tint="0.39994506668294322"/>
      </bottom>
      <diagonal/>
    </border>
    <border>
      <left style="thin">
        <color theme="4" tint="0.39994506668294322"/>
      </left>
      <right style="thin">
        <color theme="4" tint="0.39994506668294322"/>
      </right>
      <top style="thick">
        <color theme="4" tint="0.39991454817346722"/>
      </top>
      <bottom style="thin">
        <color theme="4" tint="0.39994506668294322"/>
      </bottom>
      <diagonal/>
    </border>
    <border>
      <left style="thin">
        <color theme="4" tint="0.39994506668294322"/>
      </left>
      <right/>
      <top style="thick">
        <color theme="4" tint="0.39991454817346722"/>
      </top>
      <bottom style="thin">
        <color theme="4" tint="0.39994506668294322"/>
      </bottom>
      <diagonal/>
    </border>
    <border>
      <left/>
      <right/>
      <top style="thick">
        <color theme="4" tint="0.39991454817346722"/>
      </top>
      <bottom style="thin">
        <color theme="4" tint="0.39994506668294322"/>
      </bottom>
      <diagonal/>
    </border>
    <border>
      <left/>
      <right style="thick">
        <color theme="4" tint="0.39991454817346722"/>
      </right>
      <top style="thick">
        <color theme="4" tint="0.39991454817346722"/>
      </top>
      <bottom style="thin">
        <color theme="4" tint="0.39994506668294322"/>
      </bottom>
      <diagonal/>
    </border>
    <border>
      <left style="thin">
        <color theme="4" tint="0.39994506668294322"/>
      </left>
      <right style="thick">
        <color theme="4" tint="0.39991454817346722"/>
      </right>
      <top style="thin">
        <color theme="4" tint="0.39994506668294322"/>
      </top>
      <bottom style="thin">
        <color theme="4" tint="0.39994506668294322"/>
      </bottom>
      <diagonal/>
    </border>
    <border>
      <left style="thick">
        <color theme="4" tint="0.39991454817346722"/>
      </left>
      <right/>
      <top style="thin">
        <color theme="4" tint="0.39994506668294322"/>
      </top>
      <bottom style="thin">
        <color theme="4" tint="0.39994506668294322"/>
      </bottom>
      <diagonal/>
    </border>
    <border>
      <left/>
      <right style="thick">
        <color theme="4" tint="0.39991454817346722"/>
      </right>
      <top style="thin">
        <color theme="4" tint="0.39994506668294322"/>
      </top>
      <bottom style="thin">
        <color theme="4" tint="0.39994506668294322"/>
      </bottom>
      <diagonal/>
    </border>
    <border>
      <left style="thin">
        <color theme="4" tint="0.39994506668294322"/>
      </left>
      <right style="thick">
        <color theme="4" tint="0.39991454817346722"/>
      </right>
      <top style="thin">
        <color theme="4" tint="0.39994506668294322"/>
      </top>
      <bottom style="thick">
        <color theme="4" tint="0.39991454817346722"/>
      </bottom>
      <diagonal/>
    </border>
    <border>
      <left style="thin">
        <color theme="4" tint="0.39994506668294322"/>
      </left>
      <right style="thick">
        <color theme="4" tint="0.39991454817346722"/>
      </right>
      <top style="thick">
        <color theme="4" tint="0.39991454817346722"/>
      </top>
      <bottom style="thin">
        <color theme="4" tint="0.39994506668294322"/>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91454817346722"/>
      </right>
      <top style="thin">
        <color theme="4" tint="0.39988402966399123"/>
      </top>
      <bottom style="thin">
        <color theme="4" tint="0.39988402966399123"/>
      </bottom>
      <diagonal/>
    </border>
    <border>
      <left style="thick">
        <color theme="4" tint="0.39994506668294322"/>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bottom style="thin">
        <color theme="4" tint="0.39994506668294322"/>
      </bottom>
      <diagonal/>
    </border>
    <border>
      <left/>
      <right style="thin">
        <color theme="4" tint="0.39991454817346722"/>
      </right>
      <top/>
      <bottom style="thin">
        <color theme="4" tint="0.39994506668294322"/>
      </bottom>
      <diagonal/>
    </border>
    <border>
      <left style="thin">
        <color theme="4" tint="0.39991454817346722"/>
      </left>
      <right style="thin">
        <color theme="4" tint="0.39988402966399123"/>
      </right>
      <top/>
      <bottom style="thin">
        <color theme="4" tint="0.39988402966399123"/>
      </bottom>
      <diagonal/>
    </border>
    <border>
      <left style="thin">
        <color theme="4" tint="0.39988402966399123"/>
      </left>
      <right style="thin">
        <color theme="4" tint="0.39988402966399123"/>
      </right>
      <top/>
      <bottom style="thin">
        <color theme="4" tint="0.39988402966399123"/>
      </bottom>
      <diagonal/>
    </border>
    <border>
      <left style="thin">
        <color theme="4" tint="0.39988402966399123"/>
      </left>
      <right/>
      <top/>
      <bottom style="thin">
        <color theme="4" tint="0.39988402966399123"/>
      </bottom>
      <diagonal/>
    </border>
    <border>
      <left/>
      <right/>
      <top/>
      <bottom style="thin">
        <color theme="4" tint="0.39988402966399123"/>
      </bottom>
      <diagonal/>
    </border>
    <border>
      <left/>
      <right style="thin">
        <color theme="4" tint="0.39991454817346722"/>
      </right>
      <top/>
      <bottom style="thin">
        <color theme="4" tint="0.39988402966399123"/>
      </bottom>
      <diagonal/>
    </border>
    <border>
      <left style="thin">
        <color theme="4" tint="0.39991454817346722"/>
      </left>
      <right/>
      <top/>
      <bottom style="thin">
        <color theme="4" tint="0.39994506668294322"/>
      </bottom>
      <diagonal/>
    </border>
    <border>
      <left/>
      <right style="thick">
        <color theme="4" tint="0.39994506668294322"/>
      </right>
      <top/>
      <bottom style="thin">
        <color theme="4" tint="0.39994506668294322"/>
      </bottom>
      <diagonal/>
    </border>
    <border>
      <left style="thick">
        <color theme="4" tint="0.39994506668294322"/>
      </left>
      <right style="thin">
        <color theme="4" tint="0.39991454817346722"/>
      </right>
      <top style="thick">
        <color theme="4" tint="0.39994506668294322"/>
      </top>
      <bottom style="thin">
        <color theme="4" tint="0.39991454817346722"/>
      </bottom>
      <diagonal/>
    </border>
    <border>
      <left style="thin">
        <color theme="4" tint="0.39991454817346722"/>
      </left>
      <right style="thin">
        <color theme="4" tint="0.39991454817346722"/>
      </right>
      <top style="thick">
        <color theme="4" tint="0.39994506668294322"/>
      </top>
      <bottom style="thin">
        <color theme="4" tint="0.39991454817346722"/>
      </bottom>
      <diagonal/>
    </border>
    <border>
      <left style="thin">
        <color theme="4" tint="0.39991454817346722"/>
      </left>
      <right style="thick">
        <color theme="4" tint="0.39994506668294322"/>
      </right>
      <top style="thick">
        <color theme="4" tint="0.39994506668294322"/>
      </top>
      <bottom style="thin">
        <color theme="4" tint="0.39991454817346722"/>
      </bottom>
      <diagonal/>
    </border>
    <border>
      <left/>
      <right/>
      <top style="thick">
        <color theme="4" tint="0.39994506668294322"/>
      </top>
      <bottom style="thin">
        <color theme="4" tint="0.39994506668294322"/>
      </bottom>
      <diagonal/>
    </border>
    <border>
      <left style="thick">
        <color theme="4" tint="0.39991454817346722"/>
      </left>
      <right/>
      <top style="thick">
        <color theme="4" tint="0.39991454817346722"/>
      </top>
      <bottom style="thin">
        <color theme="4" tint="0.39994506668294322"/>
      </bottom>
      <diagonal/>
    </border>
    <border>
      <left/>
      <right style="thin">
        <color theme="4" tint="0.39994506668294322"/>
      </right>
      <top style="thick">
        <color theme="4" tint="0.39991454817346722"/>
      </top>
      <bottom style="thin">
        <color theme="4" tint="0.39994506668294322"/>
      </bottom>
      <diagonal/>
    </border>
    <border>
      <left style="thick">
        <color theme="4" tint="0.39991454817346722"/>
      </left>
      <right/>
      <top style="thin">
        <color theme="4" tint="0.39994506668294322"/>
      </top>
      <bottom style="thick">
        <color theme="4" tint="0.39991454817346722"/>
      </bottom>
      <diagonal/>
    </border>
    <border>
      <left style="thick">
        <color theme="4" tint="0.39991454817346722"/>
      </left>
      <right/>
      <top style="thick">
        <color theme="4" tint="0.39988402966399123"/>
      </top>
      <bottom style="thin">
        <color theme="4" tint="0.39994506668294322"/>
      </bottom>
      <diagonal/>
    </border>
    <border>
      <left/>
      <right/>
      <top style="thick">
        <color theme="4" tint="0.39988402966399123"/>
      </top>
      <bottom style="thin">
        <color theme="4" tint="0.39994506668294322"/>
      </bottom>
      <diagonal/>
    </border>
    <border>
      <left/>
      <right style="thin">
        <color theme="4" tint="0.39994506668294322"/>
      </right>
      <top style="thick">
        <color theme="4" tint="0.39988402966399123"/>
      </top>
      <bottom style="thin">
        <color theme="4" tint="0.39994506668294322"/>
      </bottom>
      <diagonal/>
    </border>
    <border>
      <left style="thin">
        <color theme="4" tint="0.39994506668294322"/>
      </left>
      <right style="thin">
        <color theme="4" tint="0.39994506668294322"/>
      </right>
      <top style="thick">
        <color theme="4" tint="0.39988402966399123"/>
      </top>
      <bottom style="thin">
        <color theme="4" tint="0.39994506668294322"/>
      </bottom>
      <diagonal/>
    </border>
    <border>
      <left style="thin">
        <color theme="4" tint="0.39994506668294322"/>
      </left>
      <right style="thick">
        <color theme="4" tint="0.39988402966399123"/>
      </right>
      <top style="thick">
        <color theme="4" tint="0.39988402966399123"/>
      </top>
      <bottom style="thin">
        <color theme="4" tint="0.39994506668294322"/>
      </bottom>
      <diagonal/>
    </border>
    <border>
      <left style="thin">
        <color theme="4" tint="0.39994506668294322"/>
      </left>
      <right style="thick">
        <color theme="4" tint="0.39988402966399123"/>
      </right>
      <top style="thin">
        <color theme="4" tint="0.39994506668294322"/>
      </top>
      <bottom style="thin">
        <color theme="4" tint="0.39994506668294322"/>
      </bottom>
      <diagonal/>
    </border>
    <border>
      <left/>
      <right style="thick">
        <color theme="4" tint="0.39988402966399123"/>
      </right>
      <top style="thin">
        <color theme="4" tint="0.39994506668294322"/>
      </top>
      <bottom style="thin">
        <color theme="4" tint="0.39994506668294322"/>
      </bottom>
      <diagonal/>
    </border>
    <border>
      <left style="thin">
        <color theme="4" tint="0.39994506668294322"/>
      </left>
      <right style="thick">
        <color theme="4" tint="0.39988402966399123"/>
      </right>
      <top style="thin">
        <color theme="4" tint="0.39994506668294322"/>
      </top>
      <bottom style="thick">
        <color theme="4" tint="0.39991454817346722"/>
      </bottom>
      <diagonal/>
    </border>
  </borders>
  <cellStyleXfs count="1">
    <xf numFmtId="0" fontId="0" fillId="0" borderId="0">
      <alignment vertical="center"/>
    </xf>
  </cellStyleXfs>
  <cellXfs count="368">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right" vertical="center" shrinkToFit="1"/>
    </xf>
    <xf numFmtId="0" fontId="3" fillId="0" borderId="0" xfId="0" applyFont="1" applyBorder="1" applyAlignment="1">
      <alignment horizontal="left" vertical="center" wrapText="1"/>
    </xf>
    <xf numFmtId="0" fontId="2" fillId="0" borderId="0" xfId="0" applyFont="1" applyBorder="1" applyAlignment="1">
      <alignment vertical="center"/>
    </xf>
    <xf numFmtId="0" fontId="7" fillId="0" borderId="0" xfId="0" applyFont="1">
      <alignment vertical="center"/>
    </xf>
    <xf numFmtId="0" fontId="7" fillId="0" borderId="0" xfId="0" applyFont="1" applyBorder="1" applyAlignment="1">
      <alignment vertical="center"/>
    </xf>
    <xf numFmtId="0" fontId="7" fillId="0" borderId="0" xfId="0" applyFont="1" applyFill="1" applyBorder="1" applyAlignment="1">
      <alignment vertical="center" shrinkToFit="1"/>
    </xf>
    <xf numFmtId="176" fontId="11" fillId="0" borderId="0" xfId="0" applyNumberFormat="1" applyFont="1" applyBorder="1" applyAlignment="1">
      <alignment vertical="center" shrinkToFit="1"/>
    </xf>
    <xf numFmtId="0" fontId="13" fillId="0" borderId="0" xfId="0" applyFont="1">
      <alignment vertical="center"/>
    </xf>
    <xf numFmtId="0" fontId="7" fillId="2" borderId="1" xfId="0" applyFont="1" applyFill="1" applyBorder="1">
      <alignment vertical="center"/>
    </xf>
    <xf numFmtId="0" fontId="14" fillId="0" borderId="0" xfId="0" applyFont="1">
      <alignment vertical="center"/>
    </xf>
    <xf numFmtId="0" fontId="7" fillId="0" borderId="0" xfId="0" applyFont="1" applyAlignment="1">
      <alignment horizontal="right" vertical="center"/>
    </xf>
    <xf numFmtId="0" fontId="7" fillId="0" borderId="0" xfId="0" applyFont="1" applyFill="1" applyProtection="1">
      <alignment vertical="center"/>
    </xf>
    <xf numFmtId="0" fontId="7" fillId="0" borderId="0"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7" fillId="0" borderId="8" xfId="0" applyFont="1" applyFill="1" applyBorder="1" applyProtection="1">
      <alignment vertical="center"/>
    </xf>
    <xf numFmtId="0" fontId="7" fillId="0" borderId="7" xfId="0" applyFont="1" applyFill="1" applyBorder="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centerContinuous" vertical="center"/>
    </xf>
    <xf numFmtId="177" fontId="10" fillId="0" borderId="0" xfId="0" applyNumberFormat="1" applyFont="1" applyFill="1" applyBorder="1" applyAlignment="1" applyProtection="1">
      <alignment horizontal="right" vertical="center" shrinkToFit="1"/>
    </xf>
    <xf numFmtId="177" fontId="9" fillId="0" borderId="0" xfId="0" applyNumberFormat="1" applyFont="1" applyBorder="1" applyAlignment="1">
      <alignment horizontal="right" vertical="center" shrinkToFit="1"/>
    </xf>
    <xf numFmtId="0" fontId="7" fillId="0" borderId="0" xfId="0" applyFont="1" applyFill="1" applyBorder="1" applyAlignment="1" applyProtection="1">
      <alignment horizontal="center" vertical="center" shrinkToFit="1"/>
      <protection locked="0"/>
    </xf>
    <xf numFmtId="177" fontId="10" fillId="0" borderId="0" xfId="0" applyNumberFormat="1" applyFont="1" applyFill="1" applyBorder="1" applyAlignment="1" applyProtection="1">
      <alignment horizontal="right" vertical="center" shrinkToFit="1"/>
      <protection locked="0"/>
    </xf>
    <xf numFmtId="0" fontId="7" fillId="0" borderId="24"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33" xfId="0" applyFont="1" applyFill="1" applyBorder="1" applyProtection="1">
      <alignment vertical="center"/>
    </xf>
    <xf numFmtId="0" fontId="7" fillId="0" borderId="32" xfId="0" applyFont="1" applyFill="1" applyBorder="1" applyProtection="1">
      <alignment vertical="center"/>
    </xf>
    <xf numFmtId="0" fontId="7" fillId="0" borderId="34" xfId="0" applyFont="1" applyFill="1" applyBorder="1" applyProtection="1">
      <alignment vertical="center"/>
    </xf>
    <xf numFmtId="0" fontId="7" fillId="0" borderId="18" xfId="0" applyFont="1" applyFill="1" applyBorder="1" applyProtection="1">
      <alignment vertical="center"/>
    </xf>
    <xf numFmtId="0" fontId="7" fillId="0" borderId="19" xfId="0" applyFont="1" applyFill="1" applyBorder="1" applyProtection="1">
      <alignment vertical="center"/>
    </xf>
    <xf numFmtId="0" fontId="7" fillId="0" borderId="20" xfId="0" applyFont="1" applyFill="1" applyBorder="1" applyProtection="1">
      <alignment vertical="center"/>
    </xf>
    <xf numFmtId="0" fontId="7" fillId="0" borderId="38" xfId="0" applyFont="1" applyFill="1" applyBorder="1" applyProtection="1">
      <alignment vertical="center"/>
    </xf>
    <xf numFmtId="0" fontId="7" fillId="0" borderId="39" xfId="0" applyFont="1" applyFill="1" applyBorder="1" applyProtection="1">
      <alignment vertical="center"/>
    </xf>
    <xf numFmtId="0" fontId="7" fillId="0" borderId="40" xfId="0" applyFont="1" applyFill="1" applyBorder="1" applyProtection="1">
      <alignment vertical="center"/>
    </xf>
    <xf numFmtId="0" fontId="7" fillId="0" borderId="22" xfId="0" applyFont="1" applyFill="1" applyBorder="1" applyProtection="1">
      <alignment vertical="center"/>
    </xf>
    <xf numFmtId="9" fontId="7" fillId="0" borderId="0" xfId="0" applyNumberFormat="1" applyFont="1">
      <alignment vertical="center"/>
    </xf>
    <xf numFmtId="180" fontId="7" fillId="0" borderId="0" xfId="0" applyNumberFormat="1" applyFont="1">
      <alignment vertical="center"/>
    </xf>
    <xf numFmtId="180" fontId="2" fillId="0" borderId="0" xfId="0" applyNumberFormat="1" applyFont="1">
      <alignment vertical="center"/>
    </xf>
    <xf numFmtId="0" fontId="13" fillId="0" borderId="0" xfId="0" applyFont="1" applyAlignment="1">
      <alignment vertical="center" shrinkToFit="1"/>
    </xf>
    <xf numFmtId="0" fontId="15" fillId="0" borderId="0" xfId="0" applyFont="1" applyBorder="1" applyAlignment="1">
      <alignment vertical="center" shrinkToFit="1"/>
    </xf>
    <xf numFmtId="0" fontId="13" fillId="0" borderId="0" xfId="0" applyFont="1" applyBorder="1" applyAlignment="1">
      <alignment vertical="center"/>
    </xf>
    <xf numFmtId="0" fontId="17" fillId="0" borderId="0" xfId="0" applyFont="1" applyBorder="1" applyAlignment="1">
      <alignment vertical="center"/>
    </xf>
    <xf numFmtId="0" fontId="7" fillId="0" borderId="59" xfId="0" applyFont="1" applyBorder="1" applyAlignment="1">
      <alignment vertical="center" shrinkToFit="1"/>
    </xf>
    <xf numFmtId="177" fontId="9" fillId="0" borderId="59" xfId="0" applyNumberFormat="1" applyFont="1" applyBorder="1" applyAlignment="1">
      <alignment vertical="center" shrinkToFit="1"/>
    </xf>
    <xf numFmtId="0" fontId="7" fillId="0" borderId="0" xfId="0" applyFont="1">
      <alignment vertical="center"/>
    </xf>
    <xf numFmtId="0" fontId="20" fillId="0" borderId="0" xfId="0" applyFont="1" applyBorder="1" applyAlignment="1">
      <alignment vertical="center"/>
    </xf>
    <xf numFmtId="0" fontId="18" fillId="0" borderId="0" xfId="0" applyFont="1" applyBorder="1" applyAlignment="1">
      <alignment vertical="center"/>
    </xf>
    <xf numFmtId="0" fontId="7" fillId="0" borderId="0" xfId="0" applyFont="1" applyBorder="1" applyAlignment="1">
      <alignment horizontal="center" vertical="center"/>
    </xf>
    <xf numFmtId="9" fontId="7" fillId="0" borderId="12" xfId="0" applyNumberFormat="1" applyFont="1" applyFill="1" applyBorder="1" applyAlignment="1" applyProtection="1">
      <alignment horizontal="center" vertical="center" shrinkToFit="1"/>
      <protection locked="0"/>
    </xf>
    <xf numFmtId="41" fontId="7" fillId="0" borderId="12" xfId="0" applyNumberFormat="1" applyFont="1" applyFill="1" applyBorder="1" applyAlignment="1" applyProtection="1">
      <alignment horizontal="right" vertical="center" shrinkToFit="1"/>
      <protection locked="0"/>
    </xf>
    <xf numFmtId="0" fontId="7" fillId="0" borderId="0" xfId="0" applyFont="1" applyProtection="1">
      <alignment vertical="center"/>
    </xf>
    <xf numFmtId="0" fontId="7" fillId="0" borderId="24" xfId="0" applyFont="1" applyBorder="1" applyProtection="1">
      <alignment vertical="center"/>
    </xf>
    <xf numFmtId="0" fontId="7" fillId="0" borderId="26" xfId="0" applyFont="1" applyBorder="1" applyProtection="1">
      <alignment vertical="center"/>
    </xf>
    <xf numFmtId="0" fontId="7" fillId="0" borderId="0" xfId="0" applyFont="1" applyFill="1" applyBorder="1" applyAlignment="1" applyProtection="1">
      <alignment horizontal="center" vertical="center" shrinkToFit="1"/>
    </xf>
    <xf numFmtId="0" fontId="7" fillId="0" borderId="59" xfId="0" applyFont="1" applyBorder="1" applyAlignment="1" applyProtection="1">
      <alignment vertical="center" shrinkToFit="1"/>
    </xf>
    <xf numFmtId="177" fontId="9" fillId="0" borderId="59" xfId="0" applyNumberFormat="1" applyFont="1" applyBorder="1" applyAlignment="1" applyProtection="1">
      <alignment vertical="center" shrinkToFit="1"/>
    </xf>
    <xf numFmtId="0" fontId="7" fillId="0" borderId="0" xfId="0" applyFont="1" applyFill="1" applyBorder="1" applyAlignment="1" applyProtection="1">
      <alignment vertical="center" shrinkToFit="1"/>
    </xf>
    <xf numFmtId="177" fontId="9" fillId="0" borderId="0" xfId="0" applyNumberFormat="1" applyFont="1" applyBorder="1" applyAlignment="1" applyProtection="1">
      <alignment horizontal="right" vertical="center" shrinkToFit="1"/>
    </xf>
    <xf numFmtId="176" fontId="11" fillId="0" borderId="0" xfId="0" applyNumberFormat="1" applyFont="1" applyBorder="1" applyAlignment="1" applyProtection="1">
      <alignment vertical="center" shrinkToFit="1"/>
    </xf>
    <xf numFmtId="0" fontId="7" fillId="0" borderId="0" xfId="0" applyFont="1" applyAlignment="1" applyProtection="1">
      <alignment vertical="center" shrinkToFit="1"/>
    </xf>
    <xf numFmtId="0" fontId="7" fillId="0" borderId="27" xfId="0" applyFont="1" applyBorder="1" applyProtection="1">
      <alignment vertical="center"/>
    </xf>
    <xf numFmtId="0" fontId="13" fillId="0" borderId="0" xfId="0" applyFont="1" applyProtection="1">
      <alignment vertical="center"/>
    </xf>
    <xf numFmtId="0" fontId="7" fillId="0" borderId="0" xfId="0" applyFont="1" applyBorder="1" applyAlignment="1" applyProtection="1">
      <alignment vertical="center"/>
    </xf>
    <xf numFmtId="0" fontId="13" fillId="0" borderId="0" xfId="0" applyFont="1" applyAlignment="1" applyProtection="1">
      <alignment vertical="center" shrinkToFit="1"/>
    </xf>
    <xf numFmtId="0" fontId="2" fillId="0" borderId="0" xfId="0" applyFont="1" applyBorder="1" applyAlignment="1" applyProtection="1">
      <alignment horizontal="center" vertical="center"/>
    </xf>
    <xf numFmtId="0" fontId="19" fillId="0" borderId="0" xfId="0" applyFont="1" applyBorder="1" applyAlignment="1" applyProtection="1">
      <alignment vertical="center" wrapText="1"/>
    </xf>
    <xf numFmtId="0" fontId="2" fillId="0" borderId="0" xfId="0" applyFont="1" applyBorder="1" applyAlignment="1" applyProtection="1">
      <alignment vertical="center"/>
    </xf>
    <xf numFmtId="41" fontId="7" fillId="0" borderId="0" xfId="0" applyNumberFormat="1" applyFont="1" applyFill="1" applyBorder="1" applyAlignment="1" applyProtection="1">
      <alignment vertical="center" shrinkToFit="1"/>
    </xf>
    <xf numFmtId="0" fontId="15" fillId="0" borderId="0" xfId="0" applyFont="1" applyBorder="1" applyAlignment="1" applyProtection="1">
      <alignment vertical="center" shrinkToFit="1"/>
    </xf>
    <xf numFmtId="0" fontId="13" fillId="0" borderId="0" xfId="0" applyFont="1" applyBorder="1" applyAlignment="1">
      <alignment vertical="center" shrinkToFit="1"/>
    </xf>
    <xf numFmtId="0" fontId="7" fillId="0" borderId="0" xfId="0" applyFont="1" applyFill="1" applyBorder="1" applyAlignment="1" applyProtection="1">
      <alignment vertical="center" shrinkToFit="1"/>
      <protection locked="0"/>
    </xf>
    <xf numFmtId="0" fontId="7" fillId="0" borderId="0" xfId="0" applyFont="1" applyFill="1" applyBorder="1" applyAlignment="1">
      <alignment vertical="center"/>
    </xf>
    <xf numFmtId="0" fontId="13" fillId="0" borderId="0" xfId="0" applyFont="1" applyBorder="1" applyAlignment="1" applyProtection="1">
      <alignment vertical="center" shrinkToFit="1"/>
    </xf>
    <xf numFmtId="0" fontId="7" fillId="0" borderId="0" xfId="0" applyFont="1" applyFill="1" applyBorder="1" applyAlignment="1" applyProtection="1">
      <alignment vertical="center"/>
    </xf>
    <xf numFmtId="0" fontId="7"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22" fillId="0" borderId="0" xfId="0" applyFont="1">
      <alignment vertical="center"/>
    </xf>
    <xf numFmtId="0" fontId="21" fillId="0" borderId="0"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vertical="center"/>
    </xf>
    <xf numFmtId="0" fontId="7" fillId="0" borderId="0" xfId="0" applyFont="1" applyBorder="1">
      <alignment vertical="center"/>
    </xf>
    <xf numFmtId="0" fontId="23" fillId="0" borderId="0" xfId="0" applyFont="1">
      <alignment vertical="center"/>
    </xf>
    <xf numFmtId="0" fontId="7" fillId="0" borderId="0" xfId="0" applyFont="1">
      <alignment vertical="center"/>
    </xf>
    <xf numFmtId="0" fontId="7" fillId="0" borderId="95" xfId="0" applyFont="1" applyBorder="1" applyAlignment="1" applyProtection="1">
      <alignment vertical="center" shrinkToFit="1"/>
    </xf>
    <xf numFmtId="0" fontId="12" fillId="3" borderId="107" xfId="0" applyFont="1" applyFill="1" applyBorder="1" applyAlignment="1" applyProtection="1">
      <alignment horizontal="center" vertical="center"/>
    </xf>
    <xf numFmtId="0" fontId="7" fillId="0" borderId="95" xfId="0" applyFont="1" applyBorder="1" applyAlignment="1">
      <alignment vertical="center" shrinkToFit="1"/>
    </xf>
    <xf numFmtId="0" fontId="12" fillId="3" borderId="107" xfId="0" applyFont="1" applyFill="1" applyBorder="1" applyAlignment="1">
      <alignment horizontal="center" vertical="center"/>
    </xf>
    <xf numFmtId="0" fontId="7" fillId="4" borderId="11" xfId="0" applyFont="1" applyFill="1" applyBorder="1" applyAlignment="1">
      <alignment vertical="center"/>
    </xf>
    <xf numFmtId="0" fontId="7" fillId="4" borderId="29" xfId="0" applyFont="1" applyFill="1" applyBorder="1" applyAlignment="1">
      <alignment vertical="center"/>
    </xf>
    <xf numFmtId="0" fontId="7" fillId="4" borderId="55" xfId="0" applyFont="1" applyFill="1" applyBorder="1" applyAlignment="1">
      <alignment vertical="center"/>
    </xf>
    <xf numFmtId="0" fontId="7" fillId="4" borderId="57" xfId="0" applyFont="1" applyFill="1" applyBorder="1" applyAlignment="1">
      <alignment vertical="center"/>
    </xf>
    <xf numFmtId="0" fontId="7" fillId="4" borderId="11" xfId="0" applyFont="1" applyFill="1" applyBorder="1" applyAlignment="1" applyProtection="1">
      <alignment vertical="center"/>
    </xf>
    <xf numFmtId="0" fontId="7" fillId="4" borderId="29" xfId="0" applyFont="1" applyFill="1" applyBorder="1" applyAlignment="1" applyProtection="1">
      <alignment vertical="center"/>
    </xf>
    <xf numFmtId="0" fontId="7" fillId="4" borderId="55" xfId="0" applyFont="1" applyFill="1" applyBorder="1" applyAlignment="1" applyProtection="1">
      <alignment vertical="center"/>
    </xf>
    <xf numFmtId="0" fontId="7" fillId="4" borderId="57" xfId="0" applyFont="1" applyFill="1" applyBorder="1" applyAlignment="1" applyProtection="1">
      <alignment vertical="center"/>
    </xf>
    <xf numFmtId="0" fontId="7" fillId="0" borderId="0" xfId="0" applyFont="1">
      <alignment vertical="center"/>
    </xf>
    <xf numFmtId="0" fontId="7" fillId="0" borderId="0" xfId="0" applyFont="1" applyAlignment="1">
      <alignment vertical="center" shrinkToFit="1"/>
    </xf>
    <xf numFmtId="0" fontId="2" fillId="0" borderId="0" xfId="0" applyFont="1" applyProtection="1">
      <alignment vertical="center"/>
      <protection locked="0"/>
    </xf>
    <xf numFmtId="0" fontId="17" fillId="0" borderId="0" xfId="0" applyFont="1" applyBorder="1" applyAlignment="1" applyProtection="1">
      <alignment vertical="center"/>
      <protection locked="0"/>
    </xf>
    <xf numFmtId="0" fontId="7" fillId="0" borderId="0" xfId="0" applyFont="1" applyFill="1" applyProtection="1">
      <alignment vertical="center"/>
      <protection locked="0"/>
    </xf>
    <xf numFmtId="180" fontId="7" fillId="0" borderId="0" xfId="0" applyNumberFormat="1" applyFont="1" applyProtection="1">
      <alignment vertical="center"/>
      <protection locked="0"/>
    </xf>
    <xf numFmtId="180" fontId="2" fillId="0" borderId="0" xfId="0" applyNumberFormat="1" applyFont="1" applyProtection="1">
      <alignment vertical="center"/>
      <protection locked="0"/>
    </xf>
    <xf numFmtId="0" fontId="24" fillId="0" borderId="0" xfId="0" applyNumberFormat="1" applyFont="1" applyAlignment="1" applyProtection="1">
      <alignment vertical="center"/>
      <protection locked="0"/>
    </xf>
    <xf numFmtId="0" fontId="24" fillId="0" borderId="0" xfId="0" applyNumberFormat="1" applyFont="1" applyBorder="1" applyAlignment="1" applyProtection="1">
      <alignment vertical="center"/>
      <protection locked="0"/>
    </xf>
    <xf numFmtId="0" fontId="24" fillId="0" borderId="0" xfId="0" applyNumberFormat="1" applyFont="1" applyFill="1" applyAlignment="1" applyProtection="1">
      <alignment vertical="center"/>
      <protection locked="0"/>
    </xf>
    <xf numFmtId="0" fontId="25" fillId="0" borderId="0" xfId="0" applyNumberFormat="1" applyFont="1" applyAlignment="1" applyProtection="1">
      <alignment vertical="center"/>
      <protection locked="0"/>
    </xf>
    <xf numFmtId="0" fontId="25" fillId="0" borderId="0" xfId="0" applyNumberFormat="1" applyFont="1" applyBorder="1" applyAlignment="1" applyProtection="1">
      <alignment vertical="center"/>
      <protection locked="0"/>
    </xf>
    <xf numFmtId="0" fontId="25" fillId="0" borderId="0" xfId="0" applyNumberFormat="1" applyFont="1" applyFill="1" applyAlignment="1" applyProtection="1">
      <alignment vertical="center"/>
      <protection locked="0"/>
    </xf>
    <xf numFmtId="0" fontId="7" fillId="0" borderId="21" xfId="0" applyFont="1" applyFill="1" applyBorder="1" applyProtection="1">
      <alignment vertical="center"/>
    </xf>
    <xf numFmtId="0" fontId="7" fillId="0" borderId="0" xfId="0" applyFont="1" applyProtection="1">
      <alignment vertical="center"/>
      <protection locked="0"/>
    </xf>
    <xf numFmtId="0" fontId="7" fillId="0" borderId="0" xfId="0" applyFont="1" applyAlignment="1" applyProtection="1">
      <alignment vertical="center" shrinkToFit="1"/>
      <protection locked="0"/>
    </xf>
    <xf numFmtId="0" fontId="7" fillId="0" borderId="0" xfId="0" applyFont="1">
      <alignment vertical="center"/>
    </xf>
    <xf numFmtId="179" fontId="7" fillId="0" borderId="0" xfId="0" applyNumberFormat="1" applyFont="1" applyAlignment="1">
      <alignment horizontal="right" vertical="center"/>
    </xf>
    <xf numFmtId="0" fontId="7" fillId="0" borderId="59" xfId="0" applyFont="1" applyFill="1" applyBorder="1" applyAlignment="1" applyProtection="1">
      <alignment vertical="center"/>
    </xf>
    <xf numFmtId="0" fontId="7" fillId="0" borderId="21" xfId="0" applyFont="1" applyFill="1" applyBorder="1" applyAlignment="1" applyProtection="1">
      <alignment vertical="center"/>
    </xf>
    <xf numFmtId="0" fontId="7" fillId="0" borderId="78" xfId="0" applyFont="1" applyFill="1" applyBorder="1" applyAlignment="1" applyProtection="1">
      <alignment vertical="center"/>
    </xf>
    <xf numFmtId="0" fontId="7" fillId="0" borderId="80" xfId="0" applyFont="1" applyFill="1" applyBorder="1" applyAlignment="1" applyProtection="1">
      <alignment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54" xfId="0" applyFont="1" applyFill="1" applyBorder="1" applyAlignment="1" applyProtection="1">
      <alignment horizontal="distributed" vertical="center"/>
    </xf>
    <xf numFmtId="0" fontId="7" fillId="0" borderId="8" xfId="0" applyFont="1" applyFill="1" applyBorder="1" applyAlignment="1" applyProtection="1">
      <alignment horizontal="distributed" vertical="center"/>
    </xf>
    <xf numFmtId="0" fontId="7" fillId="0" borderId="74" xfId="0" applyFont="1" applyFill="1" applyBorder="1" applyAlignment="1" applyProtection="1">
      <alignment horizontal="distributed" vertical="center"/>
    </xf>
    <xf numFmtId="0" fontId="7" fillId="0" borderId="20" xfId="0" applyFont="1" applyFill="1" applyBorder="1" applyAlignment="1" applyProtection="1">
      <alignment horizontal="distributed" vertical="center"/>
    </xf>
    <xf numFmtId="0" fontId="7" fillId="0" borderId="21" xfId="0" applyFont="1" applyFill="1" applyBorder="1" applyAlignment="1" applyProtection="1">
      <alignment horizontal="distributed" vertical="center"/>
    </xf>
    <xf numFmtId="0" fontId="7" fillId="0" borderId="39" xfId="0" applyFont="1" applyFill="1" applyBorder="1" applyAlignment="1" applyProtection="1">
      <alignment horizontal="distributed" vertical="center"/>
    </xf>
    <xf numFmtId="0" fontId="7" fillId="0" borderId="7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77" xfId="0" applyFont="1" applyFill="1" applyBorder="1" applyAlignment="1" applyProtection="1">
      <alignment horizontal="distributed" vertical="center"/>
    </xf>
    <xf numFmtId="0" fontId="7" fillId="0" borderId="59" xfId="0" applyFont="1" applyFill="1" applyBorder="1" applyAlignment="1" applyProtection="1">
      <alignment horizontal="distributed" vertical="center"/>
    </xf>
    <xf numFmtId="0" fontId="7" fillId="0" borderId="81" xfId="0" applyFont="1" applyFill="1" applyBorder="1" applyAlignment="1" applyProtection="1">
      <alignment horizontal="distributed" vertical="center"/>
    </xf>
    <xf numFmtId="0" fontId="7" fillId="0" borderId="79" xfId="0" applyFont="1" applyFill="1" applyBorder="1" applyAlignment="1" applyProtection="1">
      <alignment horizontal="distributed" vertical="center"/>
    </xf>
    <xf numFmtId="0" fontId="7" fillId="0" borderId="82" xfId="0" applyFont="1" applyFill="1" applyBorder="1" applyAlignment="1" applyProtection="1">
      <alignment horizontal="distributed" vertical="center"/>
    </xf>
    <xf numFmtId="0" fontId="7" fillId="4" borderId="113" xfId="0" applyFont="1" applyFill="1" applyBorder="1" applyAlignment="1" applyProtection="1">
      <alignment horizontal="distributed" vertical="center" shrinkToFit="1"/>
    </xf>
    <xf numFmtId="0" fontId="7" fillId="4" borderId="56" xfId="0" applyFont="1" applyFill="1" applyBorder="1" applyAlignment="1" applyProtection="1">
      <alignment horizontal="distributed" vertical="center" shrinkToFit="1"/>
    </xf>
    <xf numFmtId="0" fontId="7" fillId="4" borderId="56" xfId="0" applyFont="1" applyFill="1" applyBorder="1" applyAlignment="1" applyProtection="1">
      <alignment horizontal="center" vertical="center"/>
    </xf>
    <xf numFmtId="0" fontId="7" fillId="4" borderId="57" xfId="0" applyFont="1" applyFill="1" applyBorder="1" applyAlignment="1" applyProtection="1">
      <alignment horizontal="center" vertical="center"/>
    </xf>
    <xf numFmtId="41" fontId="7" fillId="0" borderId="42" xfId="0" applyNumberFormat="1" applyFont="1" applyFill="1" applyBorder="1" applyAlignment="1" applyProtection="1">
      <alignment horizontal="center" vertical="center" shrinkToFit="1"/>
    </xf>
    <xf numFmtId="41" fontId="7" fillId="0" borderId="90" xfId="0" applyNumberFormat="1" applyFont="1" applyFill="1" applyBorder="1" applyAlignment="1" applyProtection="1">
      <alignment horizontal="center" vertical="center" shrinkToFit="1"/>
    </xf>
    <xf numFmtId="0" fontId="7" fillId="0" borderId="11" xfId="0" applyFont="1" applyFill="1" applyBorder="1" applyAlignment="1" applyProtection="1">
      <alignment horizontal="distributed" vertical="center"/>
    </xf>
    <xf numFmtId="0" fontId="7" fillId="0" borderId="12" xfId="0" applyFont="1" applyFill="1" applyBorder="1" applyAlignment="1" applyProtection="1">
      <alignment horizontal="distributed" vertical="center"/>
    </xf>
    <xf numFmtId="0" fontId="7" fillId="0" borderId="41" xfId="0" applyFont="1" applyFill="1" applyBorder="1" applyAlignment="1" applyProtection="1">
      <alignment horizontal="distributed" vertical="center"/>
    </xf>
    <xf numFmtId="0" fontId="7" fillId="0" borderId="75" xfId="0" applyFont="1" applyFill="1" applyBorder="1" applyAlignment="1" applyProtection="1">
      <alignment horizontal="distributed" vertical="center"/>
    </xf>
    <xf numFmtId="0" fontId="7" fillId="0" borderId="70" xfId="0" applyFont="1" applyFill="1" applyBorder="1" applyAlignment="1" applyProtection="1">
      <alignment horizontal="distributed" vertical="center"/>
    </xf>
    <xf numFmtId="0" fontId="7" fillId="0" borderId="71" xfId="0" applyFont="1" applyFill="1" applyBorder="1" applyAlignment="1" applyProtection="1">
      <alignment horizontal="distributed" vertical="center"/>
    </xf>
    <xf numFmtId="0" fontId="7" fillId="0" borderId="76"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9"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72" xfId="0" applyFont="1" applyFill="1" applyBorder="1" applyAlignment="1" applyProtection="1">
      <alignment horizontal="center" vertical="center"/>
    </xf>
    <xf numFmtId="0" fontId="7" fillId="4" borderId="88" xfId="0" applyFont="1" applyFill="1" applyBorder="1" applyAlignment="1" applyProtection="1">
      <alignment horizontal="distributed" vertical="center"/>
    </xf>
    <xf numFmtId="0" fontId="7" fillId="4" borderId="5" xfId="0" applyFont="1" applyFill="1" applyBorder="1" applyAlignment="1" applyProtection="1">
      <alignment horizontal="distributed"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41" fontId="7" fillId="4" borderId="2" xfId="0" applyNumberFormat="1" applyFont="1" applyFill="1" applyBorder="1" applyAlignment="1" applyProtection="1">
      <alignment horizontal="center" vertical="center" shrinkToFit="1"/>
    </xf>
    <xf numFmtId="41" fontId="7" fillId="4" borderId="87" xfId="0" applyNumberFormat="1" applyFont="1" applyFill="1" applyBorder="1" applyAlignment="1" applyProtection="1">
      <alignment horizontal="center" vertical="center" shrinkToFit="1"/>
    </xf>
    <xf numFmtId="41" fontId="7" fillId="4" borderId="9" xfId="0" applyNumberFormat="1" applyFont="1" applyFill="1" applyBorder="1" applyAlignment="1" applyProtection="1">
      <alignment horizontal="center" vertical="center" shrinkToFit="1"/>
    </xf>
    <xf numFmtId="41" fontId="7" fillId="4" borderId="5" xfId="0" applyNumberFormat="1" applyFont="1" applyFill="1" applyBorder="1" applyAlignment="1" applyProtection="1">
      <alignment horizontal="center" vertical="center" shrinkToFit="1"/>
    </xf>
    <xf numFmtId="41" fontId="7" fillId="4" borderId="89" xfId="0" applyNumberFormat="1" applyFont="1" applyFill="1" applyBorder="1" applyAlignment="1" applyProtection="1">
      <alignment horizontal="center" vertical="center" shrinkToFit="1"/>
    </xf>
    <xf numFmtId="0" fontId="7" fillId="0" borderId="5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9" fontId="7" fillId="4" borderId="48" xfId="0" applyNumberFormat="1" applyFont="1" applyFill="1" applyBorder="1" applyAlignment="1" applyProtection="1">
      <alignment horizontal="center" vertical="center" shrinkToFit="1"/>
    </xf>
    <xf numFmtId="9" fontId="7" fillId="4" borderId="49" xfId="0" applyNumberFormat="1" applyFont="1" applyFill="1" applyBorder="1" applyAlignment="1" applyProtection="1">
      <alignment horizontal="center" vertical="center" shrinkToFit="1"/>
    </xf>
    <xf numFmtId="9" fontId="7" fillId="4" borderId="50" xfId="0" applyNumberFormat="1" applyFont="1" applyFill="1" applyBorder="1" applyAlignment="1" applyProtection="1">
      <alignment horizontal="center" vertical="center" shrinkToFit="1"/>
    </xf>
    <xf numFmtId="41" fontId="7" fillId="0" borderId="46" xfId="0" applyNumberFormat="1" applyFont="1" applyBorder="1" applyAlignment="1" applyProtection="1">
      <alignment horizontal="right" vertical="center" shrinkToFit="1"/>
    </xf>
    <xf numFmtId="41" fontId="7" fillId="0" borderId="28" xfId="0" applyNumberFormat="1" applyFont="1" applyBorder="1" applyAlignment="1" applyProtection="1">
      <alignment horizontal="right" vertical="center" shrinkToFit="1"/>
    </xf>
    <xf numFmtId="41" fontId="7" fillId="0" borderId="47" xfId="0" applyNumberFormat="1" applyFont="1" applyBorder="1" applyAlignment="1" applyProtection="1">
      <alignment horizontal="right" vertical="center" shrinkToFit="1"/>
    </xf>
    <xf numFmtId="0" fontId="7" fillId="4" borderId="111" xfId="0" applyFont="1" applyFill="1" applyBorder="1" applyAlignment="1" applyProtection="1">
      <alignment horizontal="distributed" vertical="center"/>
    </xf>
    <xf numFmtId="0" fontId="7" fillId="4" borderId="85" xfId="0" applyFont="1" applyFill="1" applyBorder="1" applyAlignment="1" applyProtection="1">
      <alignment horizontal="distributed" vertical="center"/>
    </xf>
    <xf numFmtId="0" fontId="7" fillId="4" borderId="85" xfId="0" applyFont="1" applyFill="1" applyBorder="1" applyAlignment="1" applyProtection="1">
      <alignment horizontal="center" vertical="center"/>
    </xf>
    <xf numFmtId="0" fontId="7" fillId="4" borderId="112" xfId="0" applyFont="1" applyFill="1" applyBorder="1" applyAlignment="1" applyProtection="1">
      <alignment horizontal="center" vertical="center"/>
    </xf>
    <xf numFmtId="41" fontId="7" fillId="4" borderId="84" xfId="0" applyNumberFormat="1" applyFont="1" applyFill="1" applyBorder="1" applyAlignment="1" applyProtection="1">
      <alignment horizontal="center" vertical="center" shrinkToFit="1"/>
    </xf>
    <xf numFmtId="41" fontId="7" fillId="4" borderId="85" xfId="0" applyNumberFormat="1" applyFont="1" applyFill="1" applyBorder="1" applyAlignment="1" applyProtection="1">
      <alignment horizontal="center" vertical="center" shrinkToFit="1"/>
    </xf>
    <xf numFmtId="41" fontId="7" fillId="4" borderId="86" xfId="0" applyNumberFormat="1" applyFont="1" applyFill="1" applyBorder="1" applyAlignment="1" applyProtection="1">
      <alignment horizontal="center" vertical="center" shrinkToFit="1"/>
    </xf>
    <xf numFmtId="0" fontId="7" fillId="4" borderId="9" xfId="0" applyFont="1" applyFill="1" applyBorder="1" applyAlignment="1" applyProtection="1">
      <alignment vertical="center" shrinkToFit="1"/>
    </xf>
    <xf numFmtId="0" fontId="7" fillId="4" borderId="5" xfId="0" applyFont="1" applyFill="1" applyBorder="1" applyAlignment="1" applyProtection="1">
      <alignment vertical="center" shrinkToFit="1"/>
    </xf>
    <xf numFmtId="0" fontId="7" fillId="4" borderId="6" xfId="0" applyFont="1" applyFill="1" applyBorder="1" applyAlignment="1" applyProtection="1">
      <alignment vertical="center" shrinkToFit="1"/>
    </xf>
    <xf numFmtId="0" fontId="7" fillId="4" borderId="10" xfId="0" applyFont="1" applyFill="1" applyBorder="1" applyAlignment="1" applyProtection="1">
      <alignment vertical="center" shrinkToFit="1"/>
    </xf>
    <xf numFmtId="38" fontId="7" fillId="4" borderId="44" xfId="0" applyNumberFormat="1" applyFont="1" applyFill="1" applyBorder="1" applyAlignment="1" applyProtection="1">
      <alignment horizontal="center" vertical="center" shrinkToFit="1"/>
    </xf>
    <xf numFmtId="38" fontId="7" fillId="4" borderId="45" xfId="0" applyNumberFormat="1" applyFont="1" applyFill="1" applyBorder="1" applyAlignment="1" applyProtection="1">
      <alignment horizontal="center" vertical="center" shrinkToFit="1"/>
    </xf>
    <xf numFmtId="38" fontId="7" fillId="4" borderId="45" xfId="0" applyNumberFormat="1" applyFont="1" applyFill="1" applyBorder="1" applyAlignment="1" applyProtection="1">
      <alignment horizontal="center" vertical="center"/>
    </xf>
    <xf numFmtId="38" fontId="7" fillId="4" borderId="92" xfId="0" applyNumberFormat="1" applyFont="1" applyFill="1" applyBorder="1" applyAlignment="1" applyProtection="1">
      <alignment horizontal="center" vertical="center" shrinkToFit="1"/>
    </xf>
    <xf numFmtId="38" fontId="7" fillId="4" borderId="93" xfId="0" applyNumberFormat="1" applyFont="1" applyFill="1" applyBorder="1" applyAlignment="1" applyProtection="1">
      <alignment horizontal="center" vertical="center" shrinkToFit="1"/>
    </xf>
    <xf numFmtId="38" fontId="7" fillId="4" borderId="94" xfId="0" applyNumberFormat="1" applyFont="1" applyFill="1" applyBorder="1" applyAlignment="1" applyProtection="1">
      <alignment horizontal="center" vertical="center" shrinkToFit="1"/>
    </xf>
    <xf numFmtId="41" fontId="7" fillId="4" borderId="43" xfId="0" applyNumberFormat="1" applyFont="1" applyFill="1" applyBorder="1" applyAlignment="1" applyProtection="1">
      <alignment vertical="center" shrinkToFit="1"/>
    </xf>
    <xf numFmtId="41" fontId="7" fillId="4" borderId="5" xfId="0" applyNumberFormat="1" applyFont="1" applyFill="1" applyBorder="1" applyAlignment="1" applyProtection="1">
      <alignment vertical="center" shrinkToFit="1"/>
    </xf>
    <xf numFmtId="41" fontId="7" fillId="4" borderId="30" xfId="0" applyNumberFormat="1" applyFont="1" applyFill="1" applyBorder="1" applyAlignment="1" applyProtection="1">
      <alignment vertical="center" shrinkToFit="1"/>
    </xf>
    <xf numFmtId="0" fontId="7" fillId="4" borderId="96" xfId="0" applyFont="1" applyFill="1" applyBorder="1" applyAlignment="1" applyProtection="1">
      <alignment vertical="center" shrinkToFit="1"/>
    </xf>
    <xf numFmtId="0" fontId="7" fillId="4" borderId="97" xfId="0" applyFont="1" applyFill="1" applyBorder="1" applyAlignment="1" applyProtection="1">
      <alignment vertical="center" shrinkToFit="1"/>
    </xf>
    <xf numFmtId="0" fontId="7" fillId="4" borderId="98" xfId="0" applyFont="1" applyFill="1" applyBorder="1" applyAlignment="1" applyProtection="1">
      <alignment vertical="center" shrinkToFit="1"/>
    </xf>
    <xf numFmtId="0" fontId="7" fillId="4" borderId="99" xfId="0" applyFont="1" applyFill="1" applyBorder="1" applyAlignment="1" applyProtection="1">
      <alignment vertical="center" shrinkToFit="1"/>
    </xf>
    <xf numFmtId="38" fontId="7" fillId="4" borderId="100" xfId="0" applyNumberFormat="1" applyFont="1" applyFill="1" applyBorder="1" applyAlignment="1" applyProtection="1">
      <alignment horizontal="center" vertical="center" shrinkToFit="1"/>
    </xf>
    <xf numFmtId="38" fontId="7" fillId="4" borderId="101" xfId="0" applyNumberFormat="1" applyFont="1" applyFill="1" applyBorder="1" applyAlignment="1" applyProtection="1">
      <alignment horizontal="center" vertical="center" shrinkToFit="1"/>
    </xf>
    <xf numFmtId="38" fontId="7" fillId="4" borderId="101" xfId="0" applyNumberFormat="1" applyFont="1" applyFill="1" applyBorder="1" applyAlignment="1" applyProtection="1">
      <alignment horizontal="center" vertical="center"/>
    </xf>
    <xf numFmtId="38" fontId="7" fillId="4" borderId="102" xfId="0" applyNumberFormat="1" applyFont="1" applyFill="1" applyBorder="1" applyAlignment="1" applyProtection="1">
      <alignment horizontal="center" vertical="center" shrinkToFit="1"/>
    </xf>
    <xf numFmtId="38" fontId="7" fillId="4" borderId="103" xfId="0" applyNumberFormat="1" applyFont="1" applyFill="1" applyBorder="1" applyAlignment="1" applyProtection="1">
      <alignment horizontal="center" vertical="center" shrinkToFit="1"/>
    </xf>
    <xf numFmtId="38" fontId="7" fillId="4" borderId="104" xfId="0" applyNumberFormat="1" applyFont="1" applyFill="1" applyBorder="1" applyAlignment="1" applyProtection="1">
      <alignment horizontal="center" vertical="center" shrinkToFit="1"/>
    </xf>
    <xf numFmtId="41" fontId="7" fillId="4" borderId="105" xfId="0" applyNumberFormat="1" applyFont="1" applyFill="1" applyBorder="1" applyAlignment="1" applyProtection="1">
      <alignment vertical="center" shrinkToFit="1"/>
    </xf>
    <xf numFmtId="41" fontId="7" fillId="4" borderId="97" xfId="0" applyNumberFormat="1" applyFont="1" applyFill="1" applyBorder="1" applyAlignment="1" applyProtection="1">
      <alignment vertical="center" shrinkToFit="1"/>
    </xf>
    <xf numFmtId="41" fontId="7" fillId="4" borderId="106" xfId="0" applyNumberFormat="1" applyFont="1" applyFill="1" applyBorder="1" applyAlignment="1" applyProtection="1">
      <alignment vertical="center" shrinkToFit="1"/>
    </xf>
    <xf numFmtId="0" fontId="12" fillId="3" borderId="108" xfId="0" applyFont="1" applyFill="1" applyBorder="1" applyAlignment="1" applyProtection="1">
      <alignment horizontal="center" vertical="center" shrinkToFit="1"/>
    </xf>
    <xf numFmtId="0" fontId="12" fillId="3" borderId="108" xfId="0" applyFont="1" applyFill="1" applyBorder="1" applyAlignment="1" applyProtection="1">
      <alignment horizontal="center" vertical="center"/>
    </xf>
    <xf numFmtId="0" fontId="12" fillId="3" borderId="109" xfId="0" applyFont="1" applyFill="1" applyBorder="1" applyAlignment="1" applyProtection="1">
      <alignment horizontal="center" vertical="center"/>
    </xf>
    <xf numFmtId="0" fontId="16" fillId="4" borderId="18"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indent="1"/>
    </xf>
    <xf numFmtId="0" fontId="7" fillId="4" borderId="19" xfId="0" applyFont="1" applyFill="1" applyBorder="1" applyAlignment="1" applyProtection="1">
      <alignment horizontal="left" vertical="center" wrapText="1" indent="1"/>
    </xf>
    <xf numFmtId="0" fontId="7" fillId="0" borderId="60" xfId="0" applyFont="1" applyBorder="1" applyAlignment="1" applyProtection="1">
      <alignment horizontal="center" vertical="center" shrinkToFit="1"/>
    </xf>
    <xf numFmtId="0" fontId="7" fillId="0" borderId="61" xfId="0" applyFont="1" applyBorder="1" applyAlignment="1" applyProtection="1">
      <alignment horizontal="center" vertical="center" shrinkToFit="1"/>
    </xf>
    <xf numFmtId="0" fontId="7" fillId="0" borderId="63" xfId="0" applyFont="1" applyBorder="1" applyAlignment="1" applyProtection="1">
      <alignment horizontal="center" vertical="center" shrinkToFit="1"/>
    </xf>
    <xf numFmtId="0" fontId="7" fillId="0" borderId="64" xfId="0" applyFont="1" applyBorder="1" applyAlignment="1" applyProtection="1">
      <alignment horizontal="center" vertical="center" shrinkToFit="1"/>
    </xf>
    <xf numFmtId="0" fontId="7" fillId="0" borderId="66" xfId="0" applyFont="1" applyBorder="1" applyAlignment="1" applyProtection="1">
      <alignment horizontal="center" vertical="center" shrinkToFit="1"/>
    </xf>
    <xf numFmtId="0" fontId="7" fillId="0" borderId="67" xfId="0" applyFont="1" applyBorder="1" applyAlignment="1" applyProtection="1">
      <alignment horizontal="center" vertical="center" shrinkToFit="1"/>
    </xf>
    <xf numFmtId="177" fontId="9" fillId="0" borderId="61" xfId="0" applyNumberFormat="1" applyFont="1" applyBorder="1" applyAlignment="1" applyProtection="1">
      <alignment horizontal="right" vertical="center" shrinkToFit="1"/>
    </xf>
    <xf numFmtId="177" fontId="9" fillId="0" borderId="62" xfId="0" applyNumberFormat="1" applyFont="1" applyBorder="1" applyAlignment="1" applyProtection="1">
      <alignment horizontal="right" vertical="center" shrinkToFit="1"/>
    </xf>
    <xf numFmtId="177" fontId="9" fillId="0" borderId="64" xfId="0" applyNumberFormat="1" applyFont="1" applyBorder="1" applyAlignment="1" applyProtection="1">
      <alignment horizontal="right" vertical="center" shrinkToFit="1"/>
    </xf>
    <xf numFmtId="177" fontId="9" fillId="0" borderId="65" xfId="0" applyNumberFormat="1" applyFont="1" applyBorder="1" applyAlignment="1" applyProtection="1">
      <alignment horizontal="right" vertical="center" shrinkToFit="1"/>
    </xf>
    <xf numFmtId="177" fontId="9" fillId="0" borderId="67" xfId="0" applyNumberFormat="1" applyFont="1" applyBorder="1" applyAlignment="1" applyProtection="1">
      <alignment horizontal="right" vertical="center" shrinkToFit="1"/>
    </xf>
    <xf numFmtId="177" fontId="9" fillId="0" borderId="68" xfId="0" applyNumberFormat="1" applyFont="1" applyBorder="1" applyAlignment="1" applyProtection="1">
      <alignment horizontal="right" vertical="center" shrinkToFit="1"/>
    </xf>
    <xf numFmtId="0" fontId="16" fillId="4" borderId="18" xfId="0" applyFont="1" applyFill="1" applyBorder="1" applyAlignment="1" applyProtection="1">
      <alignment vertical="center"/>
    </xf>
    <xf numFmtId="0" fontId="16" fillId="4" borderId="0" xfId="0" applyFont="1" applyFill="1" applyBorder="1" applyAlignment="1" applyProtection="1">
      <alignment vertical="center"/>
    </xf>
    <xf numFmtId="0" fontId="16" fillId="4" borderId="20" xfId="0" applyFont="1" applyFill="1" applyBorder="1" applyAlignment="1" applyProtection="1">
      <alignment vertical="center"/>
    </xf>
    <xf numFmtId="0" fontId="16" fillId="4" borderId="21" xfId="0" applyFont="1" applyFill="1" applyBorder="1" applyAlignment="1" applyProtection="1">
      <alignment vertical="center"/>
    </xf>
    <xf numFmtId="0" fontId="7" fillId="4" borderId="21" xfId="0" applyFont="1" applyFill="1" applyBorder="1" applyAlignment="1" applyProtection="1">
      <alignment horizontal="left" vertical="center" wrapText="1" indent="1"/>
    </xf>
    <xf numFmtId="0" fontId="7" fillId="4" borderId="22" xfId="0" applyFont="1" applyFill="1" applyBorder="1" applyAlignment="1" applyProtection="1">
      <alignment horizontal="left" vertical="center" wrapText="1" indent="1"/>
    </xf>
    <xf numFmtId="0" fontId="7" fillId="4" borderId="110" xfId="0" applyFont="1" applyFill="1" applyBorder="1" applyAlignment="1" applyProtection="1">
      <alignment horizontal="distributed" vertical="center"/>
    </xf>
    <xf numFmtId="0" fontId="7" fillId="4" borderId="12"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shrinkToFit="1"/>
    </xf>
    <xf numFmtId="0" fontId="13" fillId="0" borderId="15" xfId="0" applyFont="1" applyBorder="1" applyAlignment="1" applyProtection="1">
      <alignment horizontal="distributed" vertical="center" shrinkToFit="1"/>
    </xf>
    <xf numFmtId="0" fontId="13" fillId="0" borderId="16" xfId="0" applyFont="1" applyBorder="1" applyAlignment="1" applyProtection="1">
      <alignment horizontal="distributed" vertical="center" shrinkToFit="1"/>
    </xf>
    <xf numFmtId="178" fontId="8" fillId="4" borderId="16" xfId="0" applyNumberFormat="1" applyFont="1" applyFill="1" applyBorder="1" applyAlignment="1" applyProtection="1">
      <alignment horizontal="center" vertical="center" shrinkToFit="1"/>
    </xf>
    <xf numFmtId="178" fontId="8" fillId="4" borderId="17" xfId="0" applyNumberFormat="1" applyFont="1" applyFill="1" applyBorder="1" applyAlignment="1" applyProtection="1">
      <alignment horizontal="center" vertical="center" shrinkToFit="1"/>
    </xf>
    <xf numFmtId="0" fontId="7" fillId="4" borderId="56" xfId="0" applyFont="1" applyFill="1" applyBorder="1" applyAlignment="1" applyProtection="1">
      <alignment horizontal="distributed" vertical="center"/>
    </xf>
    <xf numFmtId="0" fontId="7" fillId="4" borderId="56" xfId="0" applyFont="1" applyFill="1" applyBorder="1" applyAlignment="1" applyProtection="1">
      <alignment horizontal="center" vertical="center" shrinkToFit="1"/>
    </xf>
    <xf numFmtId="0" fontId="7" fillId="4" borderId="58" xfId="0" applyFont="1" applyFill="1" applyBorder="1" applyAlignment="1" applyProtection="1">
      <alignment horizontal="center" vertical="center" shrinkToFit="1"/>
    </xf>
    <xf numFmtId="0" fontId="7" fillId="4" borderId="54" xfId="0" applyFont="1" applyFill="1" applyBorder="1" applyAlignment="1" applyProtection="1">
      <alignment vertical="top" wrapText="1"/>
    </xf>
    <xf numFmtId="0" fontId="7" fillId="4" borderId="8" xfId="0" applyFont="1" applyFill="1" applyBorder="1" applyAlignment="1" applyProtection="1">
      <alignment vertical="top" wrapText="1"/>
    </xf>
    <xf numFmtId="0" fontId="7" fillId="4" borderId="14" xfId="0" applyFont="1" applyFill="1" applyBorder="1" applyAlignment="1" applyProtection="1">
      <alignment vertical="top" wrapText="1"/>
    </xf>
    <xf numFmtId="0" fontId="4" fillId="0" borderId="0" xfId="0" applyFont="1" applyAlignment="1" applyProtection="1">
      <alignment horizontal="center" vertical="center"/>
    </xf>
    <xf numFmtId="0" fontId="6" fillId="0" borderId="0" xfId="0" applyFont="1" applyFill="1" applyAlignment="1" applyProtection="1">
      <alignment horizontal="center" vertical="center" shrinkToFit="1"/>
    </xf>
    <xf numFmtId="0" fontId="7" fillId="0" borderId="23"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0" borderId="25" xfId="0" applyFont="1" applyBorder="1" applyAlignment="1" applyProtection="1">
      <alignment horizontal="distributed" vertical="center"/>
    </xf>
    <xf numFmtId="0" fontId="7" fillId="4" borderId="24" xfId="0" applyFont="1" applyFill="1" applyBorder="1" applyAlignment="1" applyProtection="1">
      <alignment horizontal="right" vertical="center" shrinkToFit="1"/>
    </xf>
    <xf numFmtId="41" fontId="7" fillId="4" borderId="9" xfId="0" applyNumberFormat="1" applyFont="1" applyFill="1" applyBorder="1" applyAlignment="1" applyProtection="1">
      <alignment horizontal="right" vertical="center" shrinkToFit="1"/>
    </xf>
    <xf numFmtId="41" fontId="7" fillId="4" borderId="5" xfId="0" applyNumberFormat="1" applyFont="1" applyFill="1" applyBorder="1" applyAlignment="1" applyProtection="1">
      <alignment horizontal="right" vertical="center" shrinkToFit="1"/>
    </xf>
    <xf numFmtId="41" fontId="7" fillId="4" borderId="120" xfId="0" applyNumberFormat="1" applyFont="1" applyFill="1" applyBorder="1" applyAlignment="1" applyProtection="1">
      <alignment horizontal="right" vertical="center" shrinkToFit="1"/>
    </xf>
    <xf numFmtId="41" fontId="7" fillId="0" borderId="42" xfId="0" applyNumberFormat="1" applyFont="1" applyFill="1" applyBorder="1" applyAlignment="1" applyProtection="1">
      <alignment horizontal="right" vertical="center" shrinkToFit="1"/>
    </xf>
    <xf numFmtId="41" fontId="7" fillId="0" borderId="121" xfId="0" applyNumberFormat="1" applyFont="1" applyFill="1" applyBorder="1" applyAlignment="1" applyProtection="1">
      <alignment horizontal="right" vertical="center" shrinkToFit="1"/>
    </xf>
    <xf numFmtId="0" fontId="7" fillId="4" borderId="114" xfId="0" applyFont="1" applyFill="1" applyBorder="1" applyAlignment="1" applyProtection="1">
      <alignment horizontal="distributed" vertical="center"/>
    </xf>
    <xf numFmtId="0" fontId="7" fillId="4" borderId="115" xfId="0" applyFont="1" applyFill="1" applyBorder="1" applyAlignment="1" applyProtection="1">
      <alignment horizontal="distributed" vertical="center"/>
    </xf>
    <xf numFmtId="0" fontId="7" fillId="4" borderId="115" xfId="0" applyFont="1" applyFill="1" applyBorder="1" applyAlignment="1" applyProtection="1">
      <alignment horizontal="center" vertical="center"/>
    </xf>
    <xf numFmtId="0" fontId="7" fillId="4" borderId="116" xfId="0" applyFont="1" applyFill="1" applyBorder="1" applyAlignment="1" applyProtection="1">
      <alignment horizontal="center" vertical="center"/>
    </xf>
    <xf numFmtId="41" fontId="7" fillId="2" borderId="117" xfId="0" applyNumberFormat="1" applyFont="1" applyFill="1" applyBorder="1" applyAlignment="1" applyProtection="1">
      <alignment horizontal="center" vertical="center" shrinkToFit="1"/>
      <protection locked="0"/>
    </xf>
    <xf numFmtId="41" fontId="7" fillId="2" borderId="118" xfId="0" applyNumberFormat="1" applyFont="1" applyFill="1" applyBorder="1" applyAlignment="1" applyProtection="1">
      <alignment horizontal="center" vertical="center" shrinkToFit="1"/>
      <protection locked="0"/>
    </xf>
    <xf numFmtId="41" fontId="7" fillId="2" borderId="2" xfId="0" applyNumberFormat="1" applyFont="1" applyFill="1" applyBorder="1" applyAlignment="1" applyProtection="1">
      <alignment horizontal="center" vertical="center" shrinkToFit="1"/>
      <protection locked="0"/>
    </xf>
    <xf numFmtId="41" fontId="7" fillId="2" borderId="119" xfId="0" applyNumberFormat="1" applyFont="1" applyFill="1" applyBorder="1" applyAlignment="1" applyProtection="1">
      <alignment horizontal="center" vertical="center" shrinkToFit="1"/>
      <protection locked="0"/>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9" fontId="7" fillId="2" borderId="48" xfId="0" applyNumberFormat="1" applyFont="1" applyFill="1" applyBorder="1" applyAlignment="1" applyProtection="1">
      <alignment horizontal="center" vertical="center" shrinkToFit="1"/>
      <protection locked="0"/>
    </xf>
    <xf numFmtId="9" fontId="7" fillId="2" borderId="49" xfId="0" applyNumberFormat="1" applyFont="1" applyFill="1" applyBorder="1" applyAlignment="1" applyProtection="1">
      <alignment horizontal="center" vertical="center" shrinkToFit="1"/>
      <protection locked="0"/>
    </xf>
    <xf numFmtId="9" fontId="7" fillId="2" borderId="50" xfId="0" applyNumberFormat="1" applyFont="1" applyFill="1" applyBorder="1" applyAlignment="1" applyProtection="1">
      <alignment horizontal="center" vertical="center" shrinkToFit="1"/>
      <protection locked="0"/>
    </xf>
    <xf numFmtId="41" fontId="7" fillId="0" borderId="46" xfId="0" applyNumberFormat="1" applyFont="1" applyBorder="1" applyAlignment="1" applyProtection="1">
      <alignment horizontal="right" vertical="center" shrinkToFit="1"/>
      <protection locked="0"/>
    </xf>
    <xf numFmtId="41" fontId="7" fillId="0" borderId="28" xfId="0" applyNumberFormat="1" applyFont="1" applyBorder="1" applyAlignment="1" applyProtection="1">
      <alignment horizontal="right" vertical="center" shrinkToFit="1"/>
      <protection locked="0"/>
    </xf>
    <xf numFmtId="41" fontId="7" fillId="0" borderId="47" xfId="0" applyNumberFormat="1" applyFont="1" applyBorder="1" applyAlignment="1" applyProtection="1">
      <alignment horizontal="right" vertical="center" shrinkToFit="1"/>
      <protection locked="0"/>
    </xf>
    <xf numFmtId="0" fontId="7" fillId="0" borderId="0" xfId="0" applyFont="1" applyAlignment="1" applyProtection="1">
      <alignment vertical="center"/>
      <protection locked="0"/>
    </xf>
    <xf numFmtId="0" fontId="18" fillId="0" borderId="0" xfId="0" applyFont="1" applyAlignment="1" applyProtection="1">
      <alignment vertical="center"/>
      <protection locked="0"/>
    </xf>
    <xf numFmtId="0" fontId="7" fillId="2" borderId="9"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10" xfId="0" applyFont="1" applyFill="1" applyBorder="1" applyAlignment="1" applyProtection="1">
      <alignment vertical="center" shrinkToFit="1"/>
      <protection locked="0"/>
    </xf>
    <xf numFmtId="38" fontId="7" fillId="2" borderId="44" xfId="0" applyNumberFormat="1" applyFont="1" applyFill="1" applyBorder="1" applyAlignment="1" applyProtection="1">
      <alignment horizontal="center" vertical="center" shrinkToFit="1"/>
      <protection locked="0"/>
    </xf>
    <xf numFmtId="38" fontId="7" fillId="2" borderId="45" xfId="0" applyNumberFormat="1" applyFont="1" applyFill="1" applyBorder="1" applyAlignment="1" applyProtection="1">
      <alignment horizontal="center" vertical="center" shrinkToFit="1"/>
      <protection locked="0"/>
    </xf>
    <xf numFmtId="38" fontId="7" fillId="2" borderId="92" xfId="0" applyNumberFormat="1" applyFont="1" applyFill="1" applyBorder="1" applyAlignment="1" applyProtection="1">
      <alignment horizontal="center" vertical="center" shrinkToFit="1"/>
      <protection locked="0"/>
    </xf>
    <xf numFmtId="38" fontId="7" fillId="2" borderId="93" xfId="0" applyNumberFormat="1" applyFont="1" applyFill="1" applyBorder="1" applyAlignment="1" applyProtection="1">
      <alignment horizontal="center" vertical="center" shrinkToFit="1"/>
      <protection locked="0"/>
    </xf>
    <xf numFmtId="38" fontId="7" fillId="2" borderId="94" xfId="0" applyNumberFormat="1" applyFont="1" applyFill="1" applyBorder="1" applyAlignment="1" applyProtection="1">
      <alignment horizontal="center" vertical="center" shrinkToFit="1"/>
      <protection locked="0"/>
    </xf>
    <xf numFmtId="41" fontId="7" fillId="2" borderId="43" xfId="0" applyNumberFormat="1" applyFont="1" applyFill="1" applyBorder="1" applyAlignment="1" applyProtection="1">
      <alignment vertical="center" shrinkToFit="1"/>
      <protection locked="0"/>
    </xf>
    <xf numFmtId="41" fontId="7" fillId="2" borderId="5" xfId="0" applyNumberFormat="1" applyFont="1" applyFill="1" applyBorder="1" applyAlignment="1" applyProtection="1">
      <alignment vertical="center" shrinkToFit="1"/>
      <protection locked="0"/>
    </xf>
    <xf numFmtId="41" fontId="7" fillId="2" borderId="30" xfId="0" applyNumberFormat="1" applyFont="1" applyFill="1" applyBorder="1" applyAlignment="1" applyProtection="1">
      <alignment vertical="center" shrinkToFit="1"/>
      <protection locked="0"/>
    </xf>
    <xf numFmtId="0" fontId="7" fillId="0" borderId="0" xfId="0" applyFont="1" applyAlignment="1" applyProtection="1">
      <alignment vertical="center" shrinkToFit="1"/>
      <protection locked="0"/>
    </xf>
    <xf numFmtId="0" fontId="18" fillId="0" borderId="0" xfId="0" applyFont="1" applyAlignment="1">
      <alignment vertical="center"/>
    </xf>
    <xf numFmtId="38" fontId="7" fillId="2" borderId="44" xfId="0" quotePrefix="1" applyNumberFormat="1" applyFont="1" applyFill="1" applyBorder="1" applyAlignment="1" applyProtection="1">
      <alignment horizontal="center" vertical="center" shrinkToFit="1"/>
      <protection locked="0"/>
    </xf>
    <xf numFmtId="0" fontId="7" fillId="2" borderId="96" xfId="0" applyFont="1" applyFill="1" applyBorder="1" applyAlignment="1" applyProtection="1">
      <alignment vertical="center" shrinkToFit="1"/>
      <protection locked="0"/>
    </xf>
    <xf numFmtId="0" fontId="7" fillId="2" borderId="97" xfId="0" applyFont="1" applyFill="1" applyBorder="1" applyAlignment="1" applyProtection="1">
      <alignment vertical="center" shrinkToFit="1"/>
      <protection locked="0"/>
    </xf>
    <xf numFmtId="0" fontId="7" fillId="2" borderId="98" xfId="0" applyFont="1" applyFill="1" applyBorder="1" applyAlignment="1" applyProtection="1">
      <alignment vertical="center" shrinkToFit="1"/>
      <protection locked="0"/>
    </xf>
    <xf numFmtId="0" fontId="7" fillId="2" borderId="99" xfId="0" applyFont="1" applyFill="1" applyBorder="1" applyAlignment="1" applyProtection="1">
      <alignment vertical="center" shrinkToFit="1"/>
      <protection locked="0"/>
    </xf>
    <xf numFmtId="38" fontId="7" fillId="2" borderId="100" xfId="0" applyNumberFormat="1" applyFont="1" applyFill="1" applyBorder="1" applyAlignment="1" applyProtection="1">
      <alignment horizontal="center" vertical="center" shrinkToFit="1"/>
      <protection locked="0"/>
    </xf>
    <xf numFmtId="38" fontId="7" fillId="2" borderId="101" xfId="0" applyNumberFormat="1" applyFont="1" applyFill="1" applyBorder="1" applyAlignment="1" applyProtection="1">
      <alignment horizontal="center" vertical="center" shrinkToFit="1"/>
      <protection locked="0"/>
    </xf>
    <xf numFmtId="38" fontId="7" fillId="2" borderId="101" xfId="0" applyNumberFormat="1" applyFont="1" applyFill="1" applyBorder="1" applyAlignment="1">
      <alignment horizontal="center" vertical="center" shrinkToFit="1"/>
    </xf>
    <xf numFmtId="38" fontId="7" fillId="2" borderId="102" xfId="0" applyNumberFormat="1" applyFont="1" applyFill="1" applyBorder="1" applyAlignment="1" applyProtection="1">
      <alignment horizontal="center" vertical="center" shrinkToFit="1"/>
      <protection locked="0"/>
    </xf>
    <xf numFmtId="38" fontId="7" fillId="2" borderId="103" xfId="0" applyNumberFormat="1" applyFont="1" applyFill="1" applyBorder="1" applyAlignment="1" applyProtection="1">
      <alignment horizontal="center" vertical="center" shrinkToFit="1"/>
      <protection locked="0"/>
    </xf>
    <xf numFmtId="38" fontId="7" fillId="2" borderId="104" xfId="0" applyNumberFormat="1" applyFont="1" applyFill="1" applyBorder="1" applyAlignment="1" applyProtection="1">
      <alignment horizontal="center" vertical="center" shrinkToFit="1"/>
      <protection locked="0"/>
    </xf>
    <xf numFmtId="41" fontId="7" fillId="2" borderId="105" xfId="0" applyNumberFormat="1" applyFont="1" applyFill="1" applyBorder="1" applyAlignment="1" applyProtection="1">
      <alignment vertical="center" shrinkToFit="1"/>
      <protection locked="0"/>
    </xf>
    <xf numFmtId="41" fontId="7" fillId="2" borderId="97" xfId="0" applyNumberFormat="1" applyFont="1" applyFill="1" applyBorder="1" applyAlignment="1" applyProtection="1">
      <alignment vertical="center" shrinkToFit="1"/>
      <protection locked="0"/>
    </xf>
    <xf numFmtId="41" fontId="7" fillId="2" borderId="106" xfId="0" applyNumberFormat="1" applyFont="1" applyFill="1" applyBorder="1" applyAlignment="1" applyProtection="1">
      <alignment vertical="center" shrinkToFit="1"/>
      <protection locked="0"/>
    </xf>
    <xf numFmtId="0" fontId="7" fillId="0" borderId="0" xfId="0" applyFont="1" applyAlignment="1">
      <alignment vertical="center"/>
    </xf>
    <xf numFmtId="0" fontId="12" fillId="3" borderId="108" xfId="0" applyFont="1" applyFill="1" applyBorder="1" applyAlignment="1">
      <alignment horizontal="center" vertical="center" shrinkToFit="1"/>
    </xf>
    <xf numFmtId="0" fontId="12" fillId="3" borderId="108" xfId="0" applyFont="1" applyFill="1" applyBorder="1" applyAlignment="1">
      <alignment horizontal="center" vertical="center"/>
    </xf>
    <xf numFmtId="0" fontId="12" fillId="3" borderId="109" xfId="0" applyFont="1" applyFill="1" applyBorder="1" applyAlignment="1">
      <alignment horizontal="center" vertical="center"/>
    </xf>
    <xf numFmtId="0" fontId="16" fillId="2" borderId="18" xfId="0" applyFont="1" applyFill="1" applyBorder="1" applyAlignment="1" applyProtection="1">
      <alignment vertical="center"/>
    </xf>
    <xf numFmtId="0" fontId="16" fillId="2" borderId="0" xfId="0" applyFont="1" applyFill="1" applyBorder="1" applyAlignment="1" applyProtection="1">
      <alignment vertical="center"/>
    </xf>
    <xf numFmtId="0" fontId="7" fillId="2" borderId="0" xfId="0" applyFont="1" applyFill="1" applyBorder="1" applyAlignment="1" applyProtection="1">
      <alignment horizontal="left" vertical="center" wrapText="1" indent="1"/>
      <protection locked="0"/>
    </xf>
    <xf numFmtId="0" fontId="7" fillId="2" borderId="19" xfId="0" applyFont="1" applyFill="1" applyBorder="1" applyAlignment="1" applyProtection="1">
      <alignment horizontal="left" vertical="center" wrapText="1" indent="1"/>
      <protection locked="0"/>
    </xf>
    <xf numFmtId="0" fontId="16" fillId="2" borderId="20" xfId="0" applyFont="1" applyFill="1" applyBorder="1" applyAlignment="1" applyProtection="1">
      <alignment vertical="center"/>
    </xf>
    <xf numFmtId="0" fontId="16" fillId="2" borderId="21" xfId="0" applyFont="1" applyFill="1" applyBorder="1" applyAlignment="1" applyProtection="1">
      <alignment vertical="center"/>
    </xf>
    <xf numFmtId="0" fontId="7" fillId="2" borderId="21" xfId="0" applyFont="1" applyFill="1" applyBorder="1" applyAlignment="1" applyProtection="1">
      <alignment horizontal="left" vertical="center" wrapText="1" indent="1"/>
      <protection locked="0"/>
    </xf>
    <xf numFmtId="0" fontId="7" fillId="2" borderId="22" xfId="0" applyFont="1" applyFill="1" applyBorder="1" applyAlignment="1" applyProtection="1">
      <alignment horizontal="left" vertical="center" wrapText="1" indent="1"/>
      <protection locked="0"/>
    </xf>
    <xf numFmtId="0" fontId="7" fillId="4" borderId="56" xfId="0" applyFont="1" applyFill="1" applyBorder="1" applyAlignment="1">
      <alignment horizontal="distributed" vertical="center"/>
    </xf>
    <xf numFmtId="0" fontId="7" fillId="2" borderId="56"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54" xfId="0" applyFont="1" applyFill="1" applyBorder="1" applyAlignment="1" applyProtection="1">
      <alignment vertical="top" wrapText="1"/>
    </xf>
    <xf numFmtId="0" fontId="7" fillId="2" borderId="8" xfId="0" applyFont="1" applyFill="1" applyBorder="1" applyAlignment="1" applyProtection="1">
      <alignment vertical="top" wrapText="1"/>
    </xf>
    <xf numFmtId="0" fontId="7" fillId="2" borderId="14" xfId="0" applyFont="1" applyFill="1" applyBorder="1" applyAlignment="1" applyProtection="1">
      <alignment vertical="top" wrapText="1"/>
    </xf>
    <xf numFmtId="0" fontId="16" fillId="2" borderId="18"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177" fontId="9" fillId="0" borderId="61" xfId="0" applyNumberFormat="1" applyFont="1" applyBorder="1" applyAlignment="1">
      <alignment horizontal="right" vertical="center" shrinkToFit="1"/>
    </xf>
    <xf numFmtId="177" fontId="9" fillId="0" borderId="62" xfId="0" applyNumberFormat="1" applyFont="1" applyBorder="1" applyAlignment="1">
      <alignment horizontal="right" vertical="center" shrinkToFit="1"/>
    </xf>
    <xf numFmtId="177" fontId="9" fillId="0" borderId="64" xfId="0" applyNumberFormat="1" applyFont="1" applyBorder="1" applyAlignment="1">
      <alignment horizontal="right" vertical="center" shrinkToFit="1"/>
    </xf>
    <xf numFmtId="177" fontId="9" fillId="0" borderId="65" xfId="0" applyNumberFormat="1" applyFont="1" applyBorder="1" applyAlignment="1">
      <alignment horizontal="right" vertical="center" shrinkToFit="1"/>
    </xf>
    <xf numFmtId="177" fontId="9" fillId="0" borderId="67" xfId="0" applyNumberFormat="1" applyFont="1" applyBorder="1" applyAlignment="1">
      <alignment horizontal="right" vertical="center" shrinkToFit="1"/>
    </xf>
    <xf numFmtId="177" fontId="9" fillId="0" borderId="68" xfId="0" applyNumberFormat="1" applyFont="1" applyBorder="1" applyAlignment="1">
      <alignment horizontal="right" vertical="center" shrinkToFit="1"/>
    </xf>
    <xf numFmtId="0" fontId="7" fillId="4" borderId="110" xfId="0" applyFont="1" applyFill="1" applyBorder="1" applyAlignment="1">
      <alignment horizontal="distributed" vertical="center"/>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13" fillId="0" borderId="15" xfId="0" applyFont="1" applyBorder="1" applyAlignment="1">
      <alignment horizontal="distributed" vertical="center" shrinkToFit="1"/>
    </xf>
    <xf numFmtId="0" fontId="13" fillId="0" borderId="16" xfId="0" applyFont="1" applyBorder="1" applyAlignment="1">
      <alignment horizontal="distributed" vertical="center" shrinkToFit="1"/>
    </xf>
    <xf numFmtId="178" fontId="8" fillId="2" borderId="16" xfId="0" applyNumberFormat="1" applyFont="1" applyFill="1" applyBorder="1" applyAlignment="1" applyProtection="1">
      <alignment horizontal="center" vertical="center" shrinkToFit="1"/>
      <protection locked="0"/>
    </xf>
    <xf numFmtId="178" fontId="8" fillId="2" borderId="17"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6" fillId="0" borderId="0" xfId="0" applyFont="1" applyFill="1" applyAlignment="1" applyProtection="1">
      <alignment horizontal="center" vertical="center" shrinkToFit="1"/>
      <protection locked="0"/>
    </xf>
    <xf numFmtId="0" fontId="7" fillId="0" borderId="23" xfId="0" applyFont="1" applyBorder="1" applyAlignment="1">
      <alignment horizontal="distributed" vertical="center"/>
    </xf>
    <xf numFmtId="0" fontId="7" fillId="0" borderId="24" xfId="0" applyFont="1" applyBorder="1" applyAlignment="1">
      <alignment horizontal="distributed" vertical="center"/>
    </xf>
    <xf numFmtId="0" fontId="7" fillId="0" borderId="25" xfId="0" applyFont="1" applyBorder="1" applyAlignment="1">
      <alignment horizontal="distributed" vertical="center"/>
    </xf>
    <xf numFmtId="0" fontId="7" fillId="2" borderId="24" xfId="0" applyFont="1" applyFill="1" applyBorder="1" applyAlignment="1" applyProtection="1">
      <alignment horizontal="right" vertical="center" shrinkToFit="1"/>
      <protection locked="0"/>
    </xf>
    <xf numFmtId="181" fontId="7" fillId="4" borderId="56" xfId="0" applyNumberFormat="1" applyFont="1" applyFill="1" applyBorder="1" applyAlignment="1" applyProtection="1">
      <alignment horizontal="center" vertical="center" shrinkToFit="1"/>
    </xf>
    <xf numFmtId="181" fontId="7" fillId="4" borderId="58" xfId="0" applyNumberFormat="1" applyFont="1" applyFill="1" applyBorder="1" applyAlignment="1" applyProtection="1">
      <alignment horizontal="center" vertical="center" shrinkToFit="1"/>
    </xf>
    <xf numFmtId="41" fontId="7" fillId="0" borderId="90" xfId="0" applyNumberFormat="1" applyFont="1" applyFill="1" applyBorder="1" applyAlignment="1" applyProtection="1">
      <alignment horizontal="right" vertical="center" shrinkToFit="1"/>
    </xf>
    <xf numFmtId="41" fontId="7" fillId="4" borderId="89" xfId="0" applyNumberFormat="1" applyFont="1" applyFill="1" applyBorder="1" applyAlignment="1" applyProtection="1">
      <alignment horizontal="right" vertical="center" shrinkToFit="1"/>
    </xf>
    <xf numFmtId="41" fontId="7" fillId="2" borderId="2" xfId="0" applyNumberFormat="1" applyFont="1" applyFill="1" applyBorder="1" applyAlignment="1" applyProtection="1">
      <alignment horizontal="right" vertical="center" shrinkToFit="1"/>
      <protection locked="0"/>
    </xf>
    <xf numFmtId="41" fontId="7" fillId="2" borderId="87" xfId="0" applyNumberFormat="1" applyFont="1" applyFill="1" applyBorder="1" applyAlignment="1" applyProtection="1">
      <alignment horizontal="right" vertical="center" shrinkToFit="1"/>
      <protection locked="0"/>
    </xf>
    <xf numFmtId="41" fontId="7" fillId="2" borderId="83" xfId="0" applyNumberFormat="1" applyFont="1" applyFill="1" applyBorder="1" applyAlignment="1" applyProtection="1">
      <alignment horizontal="right" vertical="center" shrinkToFit="1"/>
      <protection locked="0"/>
    </xf>
    <xf numFmtId="41" fontId="7" fillId="2" borderId="91" xfId="0" applyNumberFormat="1" applyFont="1" applyFill="1" applyBorder="1" applyAlignment="1" applyProtection="1">
      <alignment horizontal="right" vertical="center" shrinkToFit="1"/>
      <protection locked="0"/>
    </xf>
    <xf numFmtId="182" fontId="7" fillId="2" borderId="56" xfId="0" quotePrefix="1" applyNumberFormat="1" applyFont="1" applyFill="1" applyBorder="1" applyAlignment="1" applyProtection="1">
      <alignment horizontal="center" vertical="center" shrinkToFit="1"/>
      <protection locked="0"/>
    </xf>
    <xf numFmtId="182" fontId="7" fillId="2" borderId="56" xfId="0" applyNumberFormat="1" applyFont="1" applyFill="1" applyBorder="1" applyAlignment="1" applyProtection="1">
      <alignment horizontal="center" vertical="center" shrinkToFit="1"/>
      <protection locked="0"/>
    </xf>
    <xf numFmtId="182" fontId="7" fillId="2" borderId="58"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99CCFF"/>
      <color rgb="FFEBF6FF"/>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152400</xdr:colOff>
      <xdr:row>44</xdr:row>
      <xdr:rowOff>19050</xdr:rowOff>
    </xdr:from>
    <xdr:to>
      <xdr:col>30</xdr:col>
      <xdr:colOff>171450</xdr:colOff>
      <xdr:row>45</xdr:row>
      <xdr:rowOff>161925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77075" y="11896725"/>
          <a:ext cx="4953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twoCellAnchor>
    <xdr:from>
      <xdr:col>0</xdr:col>
      <xdr:colOff>0</xdr:colOff>
      <xdr:row>0</xdr:row>
      <xdr:rowOff>0</xdr:rowOff>
    </xdr:from>
    <xdr:to>
      <xdr:col>5</xdr:col>
      <xdr:colOff>237306</xdr:colOff>
      <xdr:row>2</xdr:row>
      <xdr:rowOff>39329</xdr:rowOff>
    </xdr:to>
    <xdr:sp macro="" textlink="">
      <xdr:nvSpPr>
        <xdr:cNvPr id="4" name="額縁 3">
          <a:extLst>
            <a:ext uri="{FF2B5EF4-FFF2-40B4-BE49-F238E27FC236}">
              <a16:creationId xmlns:a16="http://schemas.microsoft.com/office/drawing/2014/main" id="{00000000-0008-0000-0100-000004000000}"/>
            </a:ext>
          </a:extLst>
        </xdr:cNvPr>
        <xdr:cNvSpPr/>
      </xdr:nvSpPr>
      <xdr:spPr>
        <a:xfrm>
          <a:off x="0" y="0"/>
          <a:ext cx="1418406" cy="829904"/>
        </a:xfrm>
        <a:prstGeom prst="bevel">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oneCellAnchor>
    <xdr:from>
      <xdr:col>22</xdr:col>
      <xdr:colOff>51210</xdr:colOff>
      <xdr:row>4</xdr:row>
      <xdr:rowOff>184355</xdr:rowOff>
    </xdr:from>
    <xdr:ext cx="1781175" cy="1209675"/>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510162" y="1485081"/>
          <a:ext cx="1781175" cy="1209675"/>
        </a:xfrm>
        <a:prstGeom prst="wedgeRoundRectCallout">
          <a:avLst>
            <a:gd name="adj1" fmla="val 19305"/>
            <a:gd name="adj2" fmla="val -6361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協力会社概況書や注文書記載の</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桁のコードをご記入下さい。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rgbClr val="FF0000"/>
              </a:solidFill>
              <a:latin typeface="ＭＳ ゴシック" panose="020B0609070205080204" pitchFamily="49" charset="-128"/>
              <a:ea typeface="ＭＳ ゴシック" panose="020B0609070205080204" pitchFamily="49" charset="-128"/>
            </a:rPr>
            <a:t>※</a:t>
          </a:r>
          <a:r>
            <a:rPr kumimoji="1" lang="ja-JP" altLang="en-US" sz="900">
              <a:solidFill>
                <a:srgbClr val="FF0000"/>
              </a:solidFill>
              <a:latin typeface="ＭＳ ゴシック" panose="020B0609070205080204" pitchFamily="49" charset="-128"/>
              <a:ea typeface="ＭＳ ゴシック" panose="020B0609070205080204" pitchFamily="49" charset="-128"/>
            </a:rPr>
            <a:t>当該コードはお間違えないようにご注意下さい。</a:t>
          </a:r>
        </a:p>
      </xdr:txBody>
    </xdr:sp>
    <xdr:clientData/>
  </xdr:oneCellAnchor>
  <xdr:oneCellAnchor>
    <xdr:from>
      <xdr:col>20</xdr:col>
      <xdr:colOff>215081</xdr:colOff>
      <xdr:row>0</xdr:row>
      <xdr:rowOff>112661</xdr:rowOff>
    </xdr:from>
    <xdr:ext cx="2000250" cy="268159"/>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202904" y="112661"/>
          <a:ext cx="2000250" cy="268159"/>
        </a:xfrm>
        <a:prstGeom prst="wedgeRoundRectCallout">
          <a:avLst>
            <a:gd name="adj1" fmla="val -34316"/>
            <a:gd name="adj2" fmla="val 11583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「年」は西暦でご記入下さい。</a:t>
          </a:r>
        </a:p>
      </xdr:txBody>
    </xdr:sp>
    <xdr:clientData/>
  </xdr:oneCellAnchor>
  <xdr:oneCellAnchor>
    <xdr:from>
      <xdr:col>0</xdr:col>
      <xdr:colOff>10241</xdr:colOff>
      <xdr:row>2</xdr:row>
      <xdr:rowOff>85725</xdr:rowOff>
    </xdr:from>
    <xdr:ext cx="1580433" cy="268159"/>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241" y="876300"/>
          <a:ext cx="1580433" cy="268159"/>
        </a:xfrm>
        <a:prstGeom prst="wedgeRoundRectCallout">
          <a:avLst>
            <a:gd name="adj1" fmla="val 59047"/>
            <a:gd name="adj2" fmla="val -18936"/>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注文者名をご記入下さい。</a:t>
          </a:r>
        </a:p>
      </xdr:txBody>
    </xdr:sp>
    <xdr:clientData/>
  </xdr:oneCellAnchor>
  <xdr:oneCellAnchor>
    <xdr:from>
      <xdr:col>0</xdr:col>
      <xdr:colOff>19768</xdr:colOff>
      <xdr:row>3</xdr:row>
      <xdr:rowOff>275303</xdr:rowOff>
    </xdr:from>
    <xdr:ext cx="1466850" cy="953422"/>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9768" y="1189703"/>
          <a:ext cx="1466850" cy="953422"/>
        </a:xfrm>
        <a:prstGeom prst="wedgeRoundRectCallout">
          <a:avLst>
            <a:gd name="adj1" fmla="val 60995"/>
            <a:gd name="adj2" fmla="val -26814"/>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弊社より注文書を発行している場合は、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をご記入下さい。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ハイフン（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）を入れて下さい。</a:t>
          </a:r>
        </a:p>
      </xdr:txBody>
    </xdr:sp>
    <xdr:clientData/>
  </xdr:oneCellAnchor>
  <xdr:twoCellAnchor>
    <xdr:from>
      <xdr:col>8</xdr:col>
      <xdr:colOff>99551</xdr:colOff>
      <xdr:row>17</xdr:row>
      <xdr:rowOff>83163</xdr:rowOff>
    </xdr:from>
    <xdr:to>
      <xdr:col>19</xdr:col>
      <xdr:colOff>170235</xdr:colOff>
      <xdr:row>22</xdr:row>
      <xdr:rowOff>24034</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299826" y="4445613"/>
          <a:ext cx="2651959" cy="1321996"/>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作業・工事の場合</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作業、工事名をご記入下さい。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納品の場合の記入例</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品名をご記入下さい。</a:t>
          </a:r>
          <a:endParaRPr lang="ja-JP" altLang="ja-JP">
            <a:solidFill>
              <a:sysClr val="windowText" lastClr="000000"/>
            </a:solidFill>
            <a:effectLst/>
          </a:endParaRPr>
        </a:p>
        <a:p>
          <a:pPr algn="l"/>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22</xdr:col>
      <xdr:colOff>75279</xdr:colOff>
      <xdr:row>15</xdr:row>
      <xdr:rowOff>168378</xdr:rowOff>
    </xdr:from>
    <xdr:ext cx="1885949" cy="786586"/>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5571204" y="3978378"/>
          <a:ext cx="1885949" cy="786586"/>
        </a:xfrm>
        <a:prstGeom prst="wedgeRoundRectCallout">
          <a:avLst>
            <a:gd name="adj1" fmla="val 23487"/>
            <a:gd name="adj2" fmla="val -74380"/>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金額欄は計算式が入っておりますが、削除して手入力も可能となっております。</a:t>
          </a:r>
        </a:p>
      </xdr:txBody>
    </xdr:sp>
    <xdr:clientData/>
  </xdr:oneCellAnchor>
  <xdr:oneCellAnchor>
    <xdr:from>
      <xdr:col>14</xdr:col>
      <xdr:colOff>155268</xdr:colOff>
      <xdr:row>22</xdr:row>
      <xdr:rowOff>161924</xdr:rowOff>
    </xdr:from>
    <xdr:ext cx="1885949" cy="965405"/>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746193" y="5905499"/>
          <a:ext cx="1885949" cy="965405"/>
        </a:xfrm>
        <a:prstGeom prst="wedgeRoundRectCallout">
          <a:avLst>
            <a:gd name="adj1" fmla="val 55387"/>
            <a:gd name="adj2" fmla="val 26926"/>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消費税率を選択でき、金額が自動計算されます。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消費税率について、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％に変更する場合や、非課税の場合は変更して下さい。</a:t>
          </a:r>
        </a:p>
      </xdr:txBody>
    </xdr:sp>
    <xdr:clientData/>
  </xdr:oneCellAnchor>
  <xdr:oneCellAnchor>
    <xdr:from>
      <xdr:col>23</xdr:col>
      <xdr:colOff>102419</xdr:colOff>
      <xdr:row>20</xdr:row>
      <xdr:rowOff>92178</xdr:rowOff>
    </xdr:from>
    <xdr:ext cx="1427642" cy="1077874"/>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5796935" y="5315565"/>
          <a:ext cx="1427642" cy="1077874"/>
        </a:xfrm>
        <a:prstGeom prst="wedgeRoundRectCallout">
          <a:avLst>
            <a:gd name="adj1" fmla="val 24252"/>
            <a:gd name="adj2" fmla="val 69995"/>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課税と非課税が混在する場合等は、計算式を削除して、消費税額を手入力して下さい。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20483</xdr:colOff>
      <xdr:row>26</xdr:row>
      <xdr:rowOff>81936</xdr:rowOff>
    </xdr:from>
    <xdr:ext cx="3305175" cy="676275"/>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4066048" y="7005484"/>
          <a:ext cx="3305175" cy="676275"/>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円未満切り上げでご請求願います。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例：税抜き</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111,111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円の場合、消費税は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8,889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円となります。</a:t>
          </a:r>
        </a:p>
      </xdr:txBody>
    </xdr:sp>
    <xdr:clientData/>
  </xdr:oneCellAnchor>
  <xdr:oneCellAnchor>
    <xdr:from>
      <xdr:col>14</xdr:col>
      <xdr:colOff>92177</xdr:colOff>
      <xdr:row>30</xdr:row>
      <xdr:rowOff>163870</xdr:rowOff>
    </xdr:from>
    <xdr:ext cx="2352675" cy="457200"/>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3666612" y="7978467"/>
          <a:ext cx="2352675" cy="457200"/>
        </a:xfrm>
        <a:prstGeom prst="wedgeRoundRectCallout">
          <a:avLst>
            <a:gd name="adj1" fmla="val -61156"/>
            <a:gd name="adj2" fmla="val 16612"/>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弊社より注文書を発行している場合は、発注金額をご記入下さい。</a:t>
          </a:r>
        </a:p>
      </xdr:txBody>
    </xdr:sp>
    <xdr:clientData/>
  </xdr:oneCellAnchor>
  <xdr:oneCellAnchor>
    <xdr:from>
      <xdr:col>14</xdr:col>
      <xdr:colOff>40969</xdr:colOff>
      <xdr:row>32</xdr:row>
      <xdr:rowOff>133145</xdr:rowOff>
    </xdr:from>
    <xdr:ext cx="2352675" cy="457200"/>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615404" y="8531532"/>
          <a:ext cx="2352675" cy="457200"/>
        </a:xfrm>
        <a:prstGeom prst="wedgeRoundRectCallout">
          <a:avLst>
            <a:gd name="adj1" fmla="val -59132"/>
            <a:gd name="adj2" fmla="val -16721"/>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出来高請求する場合において、既請求額のある場合はご記入下さい。</a:t>
          </a:r>
        </a:p>
      </xdr:txBody>
    </xdr:sp>
    <xdr:clientData/>
  </xdr:oneCellAnchor>
  <xdr:oneCellAnchor>
    <xdr:from>
      <xdr:col>23</xdr:col>
      <xdr:colOff>81936</xdr:colOff>
      <xdr:row>45</xdr:row>
      <xdr:rowOff>163872</xdr:rowOff>
    </xdr:from>
    <xdr:ext cx="1200150" cy="767536"/>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5776452" y="12269840"/>
          <a:ext cx="1200150" cy="767536"/>
        </a:xfrm>
        <a:prstGeom prst="wedgeRoundRectCallout">
          <a:avLst>
            <a:gd name="adj1" fmla="val 42844"/>
            <a:gd name="adj2" fmla="val -70339"/>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社印等を捺印して下さい。</a:t>
          </a:r>
        </a:p>
      </xdr:txBody>
    </xdr:sp>
    <xdr:clientData/>
  </xdr:oneCellAnchor>
  <xdr:twoCellAnchor>
    <xdr:from>
      <xdr:col>28</xdr:col>
      <xdr:colOff>112662</xdr:colOff>
      <xdr:row>43</xdr:row>
      <xdr:rowOff>112661</xdr:rowOff>
    </xdr:from>
    <xdr:to>
      <xdr:col>30</xdr:col>
      <xdr:colOff>143388</xdr:colOff>
      <xdr:row>46</xdr:row>
      <xdr:rowOff>20483</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6985001" y="11829435"/>
          <a:ext cx="501855" cy="49161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215080</xdr:colOff>
      <xdr:row>12</xdr:row>
      <xdr:rowOff>10242</xdr:rowOff>
    </xdr:from>
    <xdr:to>
      <xdr:col>42</xdr:col>
      <xdr:colOff>51210</xdr:colOff>
      <xdr:row>16</xdr:row>
      <xdr:rowOff>0</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029677" y="2980403"/>
          <a:ext cx="2980404" cy="1136855"/>
        </a:xfrm>
        <a:prstGeom prst="wedgeRoundRectCallout">
          <a:avLst>
            <a:gd name="adj1" fmla="val -61383"/>
            <a:gd name="adj2" fmla="val -322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r>
            <a:rPr kumimoji="1" lang="ja-JP" altLang="en-US" sz="1100"/>
            <a:t>ページ目は貴社控えとして下さい。</a:t>
          </a:r>
        </a:p>
      </xdr:txBody>
    </xdr:sp>
    <xdr:clientData/>
  </xdr:twoCellAnchor>
  <xdr:twoCellAnchor>
    <xdr:from>
      <xdr:col>3</xdr:col>
      <xdr:colOff>112661</xdr:colOff>
      <xdr:row>49</xdr:row>
      <xdr:rowOff>167865</xdr:rowOff>
    </xdr:from>
    <xdr:to>
      <xdr:col>26</xdr:col>
      <xdr:colOff>163871</xdr:colOff>
      <xdr:row>56</xdr:row>
      <xdr:rowOff>106413</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931811" y="13140915"/>
          <a:ext cx="5680485" cy="1872123"/>
        </a:xfrm>
        <a:prstGeom prst="wedgeRoundRectCallout">
          <a:avLst>
            <a:gd name="adj1" fmla="val -50043"/>
            <a:gd name="adj2" fmla="val -1892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こちら</a:t>
          </a:r>
          <a:r>
            <a:rPr kumimoji="1" lang="en-US" altLang="ja-JP" sz="1600"/>
            <a:t>2</a:t>
          </a:r>
          <a:r>
            <a:rPr kumimoji="1" lang="ja-JP" altLang="en-US" sz="1600"/>
            <a:t>ページ目を</a:t>
          </a:r>
          <a:r>
            <a:rPr kumimoji="1" lang="en-US" altLang="ja-JP" sz="1600"/>
            <a:t>1</a:t>
          </a:r>
          <a:r>
            <a:rPr kumimoji="1" lang="ja-JP" altLang="en-US" sz="1600"/>
            <a:t>部印刷し、ご提出して下さい。</a:t>
          </a:r>
          <a:endParaRPr kumimoji="1" lang="en-US" altLang="ja-JP" sz="1600"/>
        </a:p>
        <a:p>
          <a:pPr algn="l"/>
          <a:r>
            <a:rPr kumimoji="1" lang="ja-JP" altLang="en-US" sz="1600"/>
            <a:t>　</a:t>
          </a:r>
          <a:r>
            <a:rPr kumimoji="1" lang="en-US" altLang="ja-JP" sz="1600"/>
            <a:t>※</a:t>
          </a:r>
          <a:r>
            <a:rPr kumimoji="1" lang="ja-JP" altLang="en-US" sz="1600"/>
            <a:t>カラー、白黒どちらでも可。</a:t>
          </a:r>
          <a:endParaRPr kumimoji="1" lang="en-US" altLang="ja-JP" sz="1600"/>
        </a:p>
        <a:p>
          <a:pPr algn="l"/>
          <a:r>
            <a:rPr kumimoji="1" lang="ja-JP" altLang="en-US" sz="1600"/>
            <a:t>　</a:t>
          </a:r>
          <a:r>
            <a:rPr kumimoji="1" lang="en-US" altLang="ja-JP" sz="1600"/>
            <a:t>※</a:t>
          </a:r>
          <a:r>
            <a:rPr kumimoji="1" lang="ja-JP" altLang="en-US" sz="1600"/>
            <a:t>社印等の捺印を忘れないようにして下さい。</a:t>
          </a:r>
          <a:endParaRPr kumimoji="1" lang="en-US" altLang="ja-JP" sz="1600"/>
        </a:p>
      </xdr:txBody>
    </xdr:sp>
    <xdr:clientData/>
  </xdr:twoCellAnchor>
  <xdr:oneCellAnchor>
    <xdr:from>
      <xdr:col>4</xdr:col>
      <xdr:colOff>194597</xdr:colOff>
      <xdr:row>35</xdr:row>
      <xdr:rowOff>378952</xdr:rowOff>
    </xdr:from>
    <xdr:ext cx="2352675" cy="457200"/>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1290484" y="9832258"/>
          <a:ext cx="2352675" cy="457200"/>
        </a:xfrm>
        <a:prstGeom prst="wedgeRoundRectCallout">
          <a:avLst>
            <a:gd name="adj1" fmla="val -798"/>
            <a:gd name="adj2" fmla="val 72885"/>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ページ目（貴社控）を入力すると、自動的に反映されます。</a:t>
          </a:r>
        </a:p>
      </xdr:txBody>
    </xdr:sp>
    <xdr:clientData/>
  </xdr:oneCellAnchor>
  <xdr:twoCellAnchor>
    <xdr:from>
      <xdr:col>21</xdr:col>
      <xdr:colOff>20484</xdr:colOff>
      <xdr:row>40</xdr:row>
      <xdr:rowOff>30726</xdr:rowOff>
    </xdr:from>
    <xdr:to>
      <xdr:col>30</xdr:col>
      <xdr:colOff>112661</xdr:colOff>
      <xdr:row>42</xdr:row>
      <xdr:rowOff>20484</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5243871" y="11163710"/>
          <a:ext cx="2212258" cy="378951"/>
        </a:xfrm>
        <a:prstGeom prst="roundRect">
          <a:avLst/>
        </a:prstGeom>
        <a:solidFill>
          <a:srgbClr val="FF0000">
            <a:alpha val="20000"/>
          </a:srgbClr>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115016</xdr:colOff>
      <xdr:row>35</xdr:row>
      <xdr:rowOff>40969</xdr:rowOff>
    </xdr:from>
    <xdr:ext cx="2673145" cy="1413386"/>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3944066" y="9480244"/>
          <a:ext cx="2673145" cy="1413386"/>
        </a:xfrm>
        <a:prstGeom prst="wedgeRoundRectCallout">
          <a:avLst>
            <a:gd name="adj1" fmla="val 33531"/>
            <a:gd name="adj2" fmla="val 6520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ページ目で未記入（エラー）があると、反映されませんので、ご注意下さい。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このように未記入個所は、請求書に不備に該当する場合がございます。請求書の不備は、お支払いしかねることがありますのでご注意下さい。</a:t>
          </a:r>
        </a:p>
      </xdr:txBody>
    </xdr:sp>
    <xdr:clientData/>
  </xdr:oneCellAnchor>
  <xdr:oneCellAnchor>
    <xdr:from>
      <xdr:col>31</xdr:col>
      <xdr:colOff>225322</xdr:colOff>
      <xdr:row>0</xdr:row>
      <xdr:rowOff>71694</xdr:rowOff>
    </xdr:from>
    <xdr:ext cx="2847258" cy="1209675"/>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7804354" y="71694"/>
          <a:ext cx="2847258" cy="1209675"/>
        </a:xfrm>
        <a:prstGeom prst="wedgeRoundRectCallout">
          <a:avLst>
            <a:gd name="adj1" fmla="val 14269"/>
            <a:gd name="adj2" fmla="val 7354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r>
            <a:rPr kumimoji="1" lang="ja-JP" altLang="ja-JP" sz="1050">
              <a:solidFill>
                <a:sysClr val="windowText" lastClr="000000"/>
              </a:solidFill>
              <a:effectLst/>
              <a:latin typeface="+mn-lt"/>
              <a:ea typeface="+mn-ea"/>
              <a:cs typeface="+mn-cs"/>
            </a:rPr>
            <a:t>必要事項に記入漏れがありますと、右側にメッセージが表示されます。</a:t>
          </a:r>
          <a:endParaRPr lang="ja-JP" altLang="ja-JP" sz="1050">
            <a:solidFill>
              <a:sysClr val="windowText" lastClr="000000"/>
            </a:solidFill>
            <a:effectLst/>
          </a:endParaRPr>
        </a:p>
        <a:p>
          <a:r>
            <a:rPr kumimoji="1" lang="ja-JP" altLang="ja-JP" sz="1050">
              <a:solidFill>
                <a:sysClr val="windowText" lastClr="000000"/>
              </a:solidFill>
              <a:effectLst/>
              <a:latin typeface="+mn-lt"/>
              <a:ea typeface="+mn-ea"/>
              <a:cs typeface="+mn-cs"/>
            </a:rPr>
            <a:t>メッセージ表示された事項は全てご記入下さい。</a:t>
          </a:r>
          <a:endParaRPr lang="ja-JP" altLang="ja-JP" sz="1050">
            <a:solidFill>
              <a:sysClr val="windowText" lastClr="000000"/>
            </a:solidFill>
            <a:effectLst/>
          </a:endParaRPr>
        </a:p>
      </xdr:txBody>
    </xdr:sp>
    <xdr:clientData/>
  </xdr:oneCellAnchor>
  <xdr:twoCellAnchor>
    <xdr:from>
      <xdr:col>31</xdr:col>
      <xdr:colOff>81936</xdr:colOff>
      <xdr:row>4</xdr:row>
      <xdr:rowOff>368709</xdr:rowOff>
    </xdr:from>
    <xdr:to>
      <xdr:col>38</xdr:col>
      <xdr:colOff>92177</xdr:colOff>
      <xdr:row>7</xdr:row>
      <xdr:rowOff>40968</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7660968" y="1669435"/>
          <a:ext cx="2345403" cy="440404"/>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81937</xdr:colOff>
      <xdr:row>0</xdr:row>
      <xdr:rowOff>40968</xdr:rowOff>
    </xdr:from>
    <xdr:to>
      <xdr:col>45</xdr:col>
      <xdr:colOff>81937</xdr:colOff>
      <xdr:row>82</xdr:row>
      <xdr:rowOff>91068</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1359537" y="40968"/>
          <a:ext cx="0" cy="21348000"/>
        </a:xfrm>
        <a:prstGeom prst="line">
          <a:avLst/>
        </a:prstGeom>
        <a:ln w="73025">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112662</xdr:colOff>
      <xdr:row>0</xdr:row>
      <xdr:rowOff>40968</xdr:rowOff>
    </xdr:from>
    <xdr:to>
      <xdr:col>52</xdr:col>
      <xdr:colOff>10242</xdr:colOff>
      <xdr:row>4</xdr:row>
      <xdr:rowOff>174113</xdr:rowOff>
    </xdr:to>
    <xdr:sp macro="" textlink="">
      <xdr:nvSpPr>
        <xdr:cNvPr id="33" name="右矢印吹き出し 32">
          <a:extLst>
            <a:ext uri="{FF2B5EF4-FFF2-40B4-BE49-F238E27FC236}">
              <a16:creationId xmlns:a16="http://schemas.microsoft.com/office/drawing/2014/main" id="{00000000-0008-0000-0100-000021000000}"/>
            </a:ext>
          </a:extLst>
        </xdr:cNvPr>
        <xdr:cNvSpPr/>
      </xdr:nvSpPr>
      <xdr:spPr>
        <a:xfrm>
          <a:off x="11307097" y="40968"/>
          <a:ext cx="2017661" cy="1433871"/>
        </a:xfrm>
        <a:prstGeom prst="rightArrowCallou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ＡＴ列より右側は、ロックを外しております。</a:t>
          </a:r>
          <a:endParaRPr kumimoji="1" lang="en-US" altLang="ja-JP" sz="1100"/>
        </a:p>
        <a:p>
          <a:pPr algn="l"/>
          <a:r>
            <a:rPr kumimoji="1" lang="ja-JP" altLang="en-US" sz="1100"/>
            <a:t>（メモ欄等ご使用される場合に、お使い下さい。）</a:t>
          </a:r>
        </a:p>
      </xdr:txBody>
    </xdr:sp>
    <xdr:clientData/>
  </xdr:twoCellAnchor>
  <xdr:oneCellAnchor>
    <xdr:from>
      <xdr:col>9</xdr:col>
      <xdr:colOff>76201</xdr:colOff>
      <xdr:row>15</xdr:row>
      <xdr:rowOff>57151</xdr:rowOff>
    </xdr:from>
    <xdr:ext cx="2809874" cy="457200"/>
    <xdr:sp macro="" textlink="">
      <xdr:nvSpPr>
        <xdr:cNvPr id="28" name="角丸四角形吹き出し 27">
          <a:extLst>
            <a:ext uri="{FF2B5EF4-FFF2-40B4-BE49-F238E27FC236}">
              <a16:creationId xmlns:a16="http://schemas.microsoft.com/office/drawing/2014/main" id="{00000000-0008-0000-0100-00001C000000}"/>
            </a:ext>
          </a:extLst>
        </xdr:cNvPr>
        <xdr:cNvSpPr/>
      </xdr:nvSpPr>
      <xdr:spPr>
        <a:xfrm>
          <a:off x="2495551" y="3867151"/>
          <a:ext cx="2809874" cy="457200"/>
        </a:xfrm>
        <a:prstGeom prst="wedgeRoundRectCallout">
          <a:avLst>
            <a:gd name="adj1" fmla="val 40500"/>
            <a:gd name="adj2" fmla="val -7389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小数点以下を表示させる場合は、先頭にアポストロフィ</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を入れて下さい。（例：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152400</xdr:colOff>
      <xdr:row>44</xdr:row>
      <xdr:rowOff>19050</xdr:rowOff>
    </xdr:from>
    <xdr:to>
      <xdr:col>30</xdr:col>
      <xdr:colOff>171450</xdr:colOff>
      <xdr:row>45</xdr:row>
      <xdr:rowOff>161925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77075" y="2457450"/>
          <a:ext cx="4953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zoomScaleNormal="100" zoomScaleSheetLayoutView="87" workbookViewId="0">
      <selection activeCell="J8" sqref="J8"/>
    </sheetView>
  </sheetViews>
  <sheetFormatPr defaultColWidth="9" defaultRowHeight="13.5" x14ac:dyDescent="0.15"/>
  <cols>
    <col min="1" max="1" width="9.125" style="6" bestFit="1" customWidth="1"/>
    <col min="2" max="2" width="2.625" style="78" customWidth="1"/>
    <col min="3" max="9" width="9" style="6"/>
    <col min="10" max="10" width="13.875" style="6" bestFit="1" customWidth="1"/>
    <col min="11" max="16384" width="9" style="6"/>
  </cols>
  <sheetData>
    <row r="1" spans="1:12" ht="33.75" customHeight="1" x14ac:dyDescent="0.15">
      <c r="A1" s="12" t="s">
        <v>0</v>
      </c>
      <c r="B1" s="12"/>
      <c r="C1" s="117"/>
      <c r="D1" s="117"/>
      <c r="E1" s="117"/>
      <c r="F1" s="117"/>
      <c r="G1" s="117"/>
      <c r="H1" s="117"/>
      <c r="I1" s="117"/>
      <c r="J1" s="117"/>
      <c r="K1" s="117"/>
      <c r="L1" s="117"/>
    </row>
    <row r="2" spans="1:12" ht="13.5" customHeight="1" x14ac:dyDescent="0.15">
      <c r="A2" s="117"/>
      <c r="B2" s="117"/>
      <c r="C2" s="117"/>
      <c r="D2" s="117"/>
      <c r="E2" s="117"/>
      <c r="F2" s="117"/>
      <c r="G2" s="117"/>
      <c r="H2" s="117"/>
      <c r="I2" s="117"/>
      <c r="J2" s="117"/>
      <c r="K2" s="117"/>
      <c r="L2" s="117"/>
    </row>
    <row r="3" spans="1:12" ht="24.95" customHeight="1" x14ac:dyDescent="0.15">
      <c r="A3" s="79">
        <v>1</v>
      </c>
      <c r="B3" s="79" t="s">
        <v>1</v>
      </c>
      <c r="C3" s="117"/>
      <c r="D3" s="79"/>
      <c r="E3" s="79"/>
      <c r="F3" s="79"/>
      <c r="G3" s="79"/>
      <c r="H3" s="79"/>
      <c r="I3" s="79"/>
      <c r="J3" s="79"/>
      <c r="K3" s="79"/>
      <c r="L3" s="79"/>
    </row>
    <row r="4" spans="1:12" s="78" customFormat="1" ht="9.9499999999999993" customHeight="1" x14ac:dyDescent="0.15">
      <c r="A4" s="79"/>
      <c r="B4" s="79"/>
      <c r="C4" s="117"/>
      <c r="D4" s="79"/>
      <c r="E4" s="79"/>
      <c r="F4" s="79"/>
      <c r="G4" s="79"/>
      <c r="H4" s="79"/>
      <c r="I4" s="79"/>
      <c r="J4" s="79"/>
      <c r="K4" s="79"/>
      <c r="L4" s="79"/>
    </row>
    <row r="5" spans="1:12" ht="24.95" customHeight="1" x14ac:dyDescent="0.15">
      <c r="A5" s="80">
        <v>2</v>
      </c>
      <c r="B5" s="79" t="s">
        <v>2</v>
      </c>
      <c r="C5" s="117"/>
      <c r="D5" s="81"/>
      <c r="E5" s="81"/>
      <c r="F5" s="81"/>
      <c r="G5" s="81"/>
      <c r="H5" s="81"/>
      <c r="I5" s="81"/>
      <c r="J5" s="81"/>
      <c r="K5" s="79"/>
      <c r="L5" s="79"/>
    </row>
    <row r="6" spans="1:12" ht="24.95" customHeight="1" x14ac:dyDescent="0.15">
      <c r="A6" s="79"/>
      <c r="B6" s="79" t="s">
        <v>3</v>
      </c>
      <c r="C6" s="117"/>
      <c r="D6" s="81"/>
      <c r="E6" s="81"/>
      <c r="F6" s="81"/>
      <c r="G6" s="81"/>
      <c r="H6" s="81"/>
      <c r="I6" s="81"/>
      <c r="J6" s="81"/>
      <c r="K6" s="79"/>
      <c r="L6" s="79"/>
    </row>
    <row r="7" spans="1:12" s="78" customFormat="1" ht="9.9499999999999993" customHeight="1" x14ac:dyDescent="0.15">
      <c r="A7" s="79"/>
      <c r="B7" s="79"/>
      <c r="C7" s="117"/>
      <c r="D7" s="81"/>
      <c r="E7" s="81"/>
      <c r="F7" s="81"/>
      <c r="G7" s="81"/>
      <c r="H7" s="81"/>
      <c r="I7" s="81"/>
      <c r="J7" s="81"/>
      <c r="K7" s="79"/>
      <c r="L7" s="79"/>
    </row>
    <row r="8" spans="1:12" ht="24.95" customHeight="1" x14ac:dyDescent="0.15">
      <c r="A8" s="79">
        <v>3</v>
      </c>
      <c r="B8" s="79" t="s">
        <v>4</v>
      </c>
      <c r="C8" s="117"/>
      <c r="D8" s="79"/>
      <c r="E8" s="79"/>
      <c r="F8" s="79"/>
      <c r="G8" s="79"/>
      <c r="H8" s="79"/>
      <c r="I8" s="79"/>
      <c r="J8" s="79"/>
      <c r="K8" s="79"/>
      <c r="L8" s="79"/>
    </row>
    <row r="9" spans="1:12" s="78" customFormat="1" ht="9.9499999999999993" customHeight="1" x14ac:dyDescent="0.15">
      <c r="A9" s="79"/>
      <c r="B9" s="79"/>
      <c r="C9" s="117"/>
      <c r="D9" s="79"/>
      <c r="E9" s="79"/>
      <c r="F9" s="79"/>
      <c r="G9" s="79"/>
      <c r="H9" s="79"/>
      <c r="I9" s="79"/>
      <c r="J9" s="79"/>
      <c r="K9" s="79"/>
      <c r="L9" s="79"/>
    </row>
    <row r="10" spans="1:12" ht="24.95" customHeight="1" x14ac:dyDescent="0.15">
      <c r="A10" s="79">
        <v>4</v>
      </c>
      <c r="B10" s="79" t="s">
        <v>5</v>
      </c>
      <c r="C10" s="117"/>
      <c r="D10" s="79"/>
      <c r="E10" s="79"/>
      <c r="F10" s="79"/>
      <c r="G10" s="79"/>
      <c r="H10" s="79"/>
      <c r="I10" s="79"/>
      <c r="J10" s="79"/>
      <c r="K10" s="79"/>
      <c r="L10" s="79"/>
    </row>
    <row r="11" spans="1:12" s="78" customFormat="1" ht="9.9499999999999993" customHeight="1" x14ac:dyDescent="0.15">
      <c r="A11" s="79"/>
      <c r="B11" s="79"/>
      <c r="C11" s="117"/>
      <c r="D11" s="79"/>
      <c r="E11" s="79"/>
      <c r="F11" s="79"/>
      <c r="G11" s="79"/>
      <c r="H11" s="79"/>
      <c r="I11" s="79"/>
      <c r="J11" s="79"/>
      <c r="K11" s="79"/>
      <c r="L11" s="79"/>
    </row>
    <row r="12" spans="1:12" ht="24.95" customHeight="1" x14ac:dyDescent="0.15">
      <c r="A12" s="79">
        <v>5</v>
      </c>
      <c r="B12" s="79" t="s">
        <v>6</v>
      </c>
      <c r="C12" s="117"/>
      <c r="D12" s="79"/>
      <c r="E12" s="79"/>
      <c r="F12" s="79"/>
      <c r="G12" s="79"/>
      <c r="H12" s="79"/>
      <c r="I12" s="79"/>
      <c r="J12" s="79"/>
      <c r="K12" s="79"/>
      <c r="L12" s="79"/>
    </row>
    <row r="13" spans="1:12" s="101" customFormat="1" ht="24.95" customHeight="1" x14ac:dyDescent="0.15">
      <c r="A13" s="79"/>
      <c r="B13" s="79" t="s">
        <v>7</v>
      </c>
      <c r="C13" s="117"/>
      <c r="D13" s="79"/>
      <c r="E13" s="79"/>
      <c r="F13" s="79"/>
      <c r="G13" s="79"/>
      <c r="H13" s="79"/>
      <c r="I13" s="79"/>
      <c r="J13" s="79"/>
      <c r="K13" s="79"/>
      <c r="L13" s="79"/>
    </row>
    <row r="14" spans="1:12" s="78" customFormat="1" ht="9.9499999999999993" customHeight="1" x14ac:dyDescent="0.15">
      <c r="A14" s="79"/>
      <c r="B14" s="79"/>
      <c r="C14" s="117"/>
      <c r="D14" s="79"/>
      <c r="E14" s="79"/>
      <c r="F14" s="79"/>
      <c r="G14" s="79"/>
      <c r="H14" s="79"/>
      <c r="I14" s="79"/>
      <c r="J14" s="79"/>
      <c r="K14" s="79"/>
      <c r="L14" s="79"/>
    </row>
    <row r="15" spans="1:12" ht="24.95" customHeight="1" x14ac:dyDescent="0.15">
      <c r="A15" s="79">
        <v>6</v>
      </c>
      <c r="B15" s="79" t="s">
        <v>8</v>
      </c>
      <c r="C15" s="117"/>
      <c r="D15" s="79"/>
      <c r="E15" s="79"/>
      <c r="F15" s="79"/>
      <c r="G15" s="79"/>
      <c r="H15" s="79"/>
      <c r="I15" s="79"/>
      <c r="J15" s="79"/>
      <c r="K15" s="79"/>
      <c r="L15" s="79"/>
    </row>
    <row r="16" spans="1:12" s="48" customFormat="1" ht="24.95" customHeight="1" x14ac:dyDescent="0.15">
      <c r="A16" s="79"/>
      <c r="B16" s="82" t="s">
        <v>9</v>
      </c>
      <c r="C16" s="117"/>
      <c r="D16" s="79"/>
      <c r="E16" s="79"/>
      <c r="F16" s="79"/>
      <c r="G16" s="79"/>
      <c r="H16" s="79"/>
      <c r="I16" s="79"/>
      <c r="J16" s="79"/>
      <c r="K16" s="79"/>
      <c r="L16" s="79"/>
    </row>
    <row r="17" spans="1:12" s="48" customFormat="1" ht="24.95" customHeight="1" x14ac:dyDescent="0.15">
      <c r="A17" s="79"/>
      <c r="B17" s="82" t="s">
        <v>10</v>
      </c>
      <c r="C17" s="117"/>
      <c r="D17" s="79"/>
      <c r="E17" s="79"/>
      <c r="F17" s="79"/>
      <c r="G17" s="79"/>
      <c r="H17" s="79"/>
      <c r="I17" s="79"/>
      <c r="J17" s="79"/>
      <c r="K17" s="79"/>
      <c r="L17" s="79"/>
    </row>
    <row r="18" spans="1:12" s="78" customFormat="1" ht="9.9499999999999993" customHeight="1" x14ac:dyDescent="0.15">
      <c r="A18" s="79"/>
      <c r="B18" s="82"/>
      <c r="C18" s="117"/>
      <c r="D18" s="79"/>
      <c r="E18" s="79"/>
      <c r="F18" s="79"/>
      <c r="G18" s="79"/>
      <c r="H18" s="79"/>
      <c r="I18" s="79"/>
      <c r="J18" s="79"/>
      <c r="K18" s="79"/>
      <c r="L18" s="79"/>
    </row>
    <row r="19" spans="1:12" ht="24.95" customHeight="1" x14ac:dyDescent="0.15">
      <c r="A19" s="79">
        <v>7</v>
      </c>
      <c r="B19" s="79" t="s">
        <v>11</v>
      </c>
      <c r="C19" s="117"/>
      <c r="D19" s="79"/>
      <c r="E19" s="79"/>
      <c r="F19" s="79"/>
      <c r="G19" s="79"/>
      <c r="H19" s="79"/>
      <c r="I19" s="79"/>
      <c r="J19" s="79"/>
      <c r="K19" s="79"/>
      <c r="L19" s="79"/>
    </row>
    <row r="20" spans="1:12" s="48" customFormat="1" ht="24.95" customHeight="1" x14ac:dyDescent="0.15">
      <c r="A20" s="79"/>
      <c r="B20" s="79" t="s">
        <v>12</v>
      </c>
      <c r="C20" s="117"/>
      <c r="D20" s="79"/>
      <c r="E20" s="79"/>
      <c r="F20" s="79"/>
      <c r="G20" s="79"/>
      <c r="H20" s="79"/>
      <c r="I20" s="79"/>
      <c r="J20" s="79"/>
      <c r="K20" s="79"/>
      <c r="L20" s="79"/>
    </row>
    <row r="21" spans="1:12" s="101" customFormat="1" ht="24.95" customHeight="1" x14ac:dyDescent="0.15">
      <c r="A21" s="79"/>
      <c r="B21" s="79" t="s">
        <v>13</v>
      </c>
      <c r="C21" s="117"/>
      <c r="D21" s="79"/>
      <c r="E21" s="79"/>
      <c r="F21" s="79"/>
      <c r="G21" s="79"/>
      <c r="H21" s="79"/>
      <c r="I21" s="79"/>
      <c r="J21" s="79"/>
      <c r="K21" s="79"/>
      <c r="L21" s="79"/>
    </row>
    <row r="22" spans="1:12" s="78" customFormat="1" ht="9.9499999999999993" customHeight="1" x14ac:dyDescent="0.15">
      <c r="A22" s="79"/>
      <c r="B22" s="79"/>
      <c r="C22" s="117"/>
      <c r="D22" s="79"/>
      <c r="E22" s="79"/>
      <c r="F22" s="79"/>
      <c r="G22" s="79"/>
      <c r="H22" s="79"/>
      <c r="I22" s="79"/>
      <c r="J22" s="79"/>
      <c r="K22" s="79"/>
      <c r="L22" s="79"/>
    </row>
    <row r="23" spans="1:12" ht="24.95" customHeight="1" x14ac:dyDescent="0.15">
      <c r="A23" s="79">
        <v>8</v>
      </c>
      <c r="B23" s="80" t="s">
        <v>14</v>
      </c>
      <c r="C23" s="117"/>
      <c r="D23" s="79"/>
      <c r="E23" s="79"/>
      <c r="F23" s="79"/>
      <c r="G23" s="79"/>
      <c r="H23" s="79"/>
      <c r="I23" s="79"/>
      <c r="J23" s="79"/>
      <c r="K23" s="79"/>
      <c r="L23" s="79"/>
    </row>
    <row r="24" spans="1:12" s="88" customFormat="1" ht="24.95" customHeight="1" x14ac:dyDescent="0.15">
      <c r="A24" s="79"/>
      <c r="B24" s="80" t="s">
        <v>15</v>
      </c>
      <c r="C24" s="117"/>
      <c r="D24" s="79"/>
      <c r="E24" s="79"/>
      <c r="F24" s="79"/>
      <c r="G24" s="79"/>
      <c r="H24" s="79"/>
      <c r="I24" s="79"/>
      <c r="J24" s="79"/>
      <c r="K24" s="79"/>
      <c r="L24" s="79"/>
    </row>
    <row r="25" spans="1:12" s="78" customFormat="1" ht="9.9499999999999993" customHeight="1" x14ac:dyDescent="0.15">
      <c r="A25" s="79"/>
      <c r="B25" s="80"/>
      <c r="C25" s="117"/>
      <c r="D25" s="79"/>
      <c r="E25" s="79"/>
      <c r="F25" s="79"/>
      <c r="G25" s="79"/>
      <c r="H25" s="79"/>
      <c r="I25" s="79"/>
      <c r="J25" s="79"/>
      <c r="K25" s="79"/>
      <c r="L25" s="79"/>
    </row>
    <row r="26" spans="1:12" ht="24.95" customHeight="1" x14ac:dyDescent="0.15">
      <c r="A26" s="79">
        <v>9</v>
      </c>
      <c r="B26" s="79" t="s">
        <v>16</v>
      </c>
      <c r="C26" s="117"/>
      <c r="D26" s="79"/>
      <c r="E26" s="79"/>
      <c r="F26" s="79"/>
      <c r="G26" s="79"/>
      <c r="H26" s="79"/>
      <c r="I26" s="79"/>
      <c r="J26" s="79"/>
      <c r="K26" s="79"/>
      <c r="L26" s="79"/>
    </row>
    <row r="27" spans="1:12" s="78" customFormat="1" ht="24.95" customHeight="1" x14ac:dyDescent="0.15">
      <c r="A27" s="79"/>
      <c r="B27" s="87" t="s">
        <v>17</v>
      </c>
      <c r="C27" s="117"/>
      <c r="D27" s="79"/>
      <c r="E27" s="79"/>
      <c r="F27" s="79"/>
      <c r="G27" s="79"/>
      <c r="H27" s="79"/>
      <c r="I27" s="79"/>
      <c r="J27" s="79"/>
      <c r="K27" s="79"/>
      <c r="L27" s="79"/>
    </row>
    <row r="28" spans="1:12" s="78" customFormat="1" ht="9.9499999999999993" customHeight="1" x14ac:dyDescent="0.15">
      <c r="A28" s="79"/>
      <c r="B28" s="79"/>
      <c r="C28" s="117"/>
      <c r="D28" s="79"/>
      <c r="E28" s="79"/>
      <c r="F28" s="79"/>
      <c r="G28" s="79"/>
      <c r="H28" s="79"/>
      <c r="I28" s="79"/>
      <c r="J28" s="79"/>
      <c r="K28" s="79"/>
      <c r="L28" s="79"/>
    </row>
    <row r="29" spans="1:12" ht="24.95" customHeight="1" x14ac:dyDescent="0.15">
      <c r="A29" s="79">
        <v>10</v>
      </c>
      <c r="B29" s="80" t="s">
        <v>18</v>
      </c>
      <c r="C29" s="117"/>
      <c r="D29" s="79"/>
      <c r="E29" s="79"/>
      <c r="F29" s="79"/>
      <c r="G29" s="79"/>
      <c r="H29" s="79"/>
      <c r="I29" s="79"/>
      <c r="J29" s="79"/>
      <c r="K29" s="79"/>
      <c r="L29" s="79"/>
    </row>
    <row r="31" spans="1:12" s="78" customFormat="1" ht="24.95" customHeight="1" x14ac:dyDescent="0.15">
      <c r="A31" s="13" t="s">
        <v>19</v>
      </c>
      <c r="B31" s="85" t="s">
        <v>20</v>
      </c>
      <c r="C31" s="117"/>
      <c r="D31" s="85"/>
      <c r="E31" s="85"/>
      <c r="F31" s="85"/>
      <c r="G31" s="117"/>
      <c r="H31" s="117"/>
      <c r="I31" s="117"/>
      <c r="J31" s="117"/>
      <c r="K31" s="117"/>
      <c r="L31" s="117"/>
    </row>
    <row r="32" spans="1:12" s="78" customFormat="1" ht="24.95" customHeight="1" x14ac:dyDescent="0.15">
      <c r="A32" s="117"/>
      <c r="B32" s="79" t="s">
        <v>21</v>
      </c>
      <c r="C32" s="85"/>
      <c r="D32" s="85"/>
      <c r="E32" s="85"/>
      <c r="F32" s="85"/>
      <c r="G32" s="86"/>
      <c r="H32" s="86"/>
      <c r="I32" s="86"/>
      <c r="J32" s="86"/>
      <c r="K32" s="86"/>
      <c r="L32" s="86"/>
    </row>
    <row r="33" spans="1:12" s="78" customFormat="1" ht="24.95" customHeight="1" x14ac:dyDescent="0.15">
      <c r="A33" s="117"/>
      <c r="B33" s="79" t="s">
        <v>22</v>
      </c>
      <c r="C33" s="83"/>
      <c r="D33" s="83"/>
      <c r="E33" s="83"/>
      <c r="F33" s="85"/>
      <c r="G33" s="86"/>
      <c r="H33" s="86"/>
      <c r="I33" s="86"/>
      <c r="J33" s="86"/>
      <c r="K33" s="86"/>
      <c r="L33" s="86"/>
    </row>
    <row r="34" spans="1:12" s="78" customFormat="1" ht="15" customHeight="1" x14ac:dyDescent="0.15">
      <c r="A34" s="79"/>
      <c r="B34" s="84"/>
      <c r="C34" s="84"/>
      <c r="D34" s="84"/>
      <c r="E34" s="84"/>
      <c r="F34" s="84"/>
      <c r="G34" s="84"/>
      <c r="H34" s="84"/>
      <c r="I34" s="84"/>
      <c r="J34" s="84"/>
      <c r="K34" s="84"/>
      <c r="L34" s="84"/>
    </row>
    <row r="51" spans="12:13" x14ac:dyDescent="0.15">
      <c r="L51" s="118">
        <v>43556</v>
      </c>
      <c r="M51" s="118"/>
    </row>
    <row r="52" spans="12:13" x14ac:dyDescent="0.15">
      <c r="L52" s="117"/>
      <c r="M52" s="13" t="s">
        <v>23</v>
      </c>
    </row>
    <row r="53" spans="12:13" x14ac:dyDescent="0.15">
      <c r="L53" s="117"/>
      <c r="M53" s="13"/>
    </row>
  </sheetData>
  <sheetProtection algorithmName="SHA-512" hashValue="OQ7m2tbJfUAXJ64hwK9qeXtVcxtzRYG953u1E5XSswPDLc0YMGwAh/lX5s970Dlfs6A8pnVFcxbtJrt79uXgzw==" saltValue="Zx4oNUvQVYafHOPlMqq1Og==" spinCount="100000" sheet="1" objects="1" scenarios="1"/>
  <mergeCells count="1">
    <mergeCell ref="L51:M51"/>
  </mergeCells>
  <phoneticPr fontId="1"/>
  <pageMargins left="0.70866141732283472" right="0.70866141732283472" top="0.74803149606299213" bottom="0.74803149606299213" header="0.31496062992125984" footer="0.31496062992125984"/>
  <pageSetup paperSize="9" scale="77" fitToHeight="0" orientation="portrait" r:id="rId1"/>
  <headerFoot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40"/>
  <sheetViews>
    <sheetView tabSelected="1" view="pageBreakPreview" topLeftCell="A16" zoomScaleNormal="100" zoomScaleSheetLayoutView="100" workbookViewId="0">
      <selection activeCell="W26" sqref="W26:AA26"/>
    </sheetView>
  </sheetViews>
  <sheetFormatPr defaultColWidth="3.125" defaultRowHeight="13.5" x14ac:dyDescent="0.15"/>
  <cols>
    <col min="1" max="1" width="3.375" style="1" bestFit="1" customWidth="1"/>
    <col min="2" max="8" width="3.625" style="1" customWidth="1"/>
    <col min="9" max="10" width="2.875" style="1" customWidth="1"/>
    <col min="11" max="32" width="3.125" style="1"/>
    <col min="33" max="33" width="3.125" style="1" hidden="1" customWidth="1"/>
    <col min="34" max="34" width="7.375" style="103" bestFit="1" customWidth="1"/>
    <col min="35" max="35" width="3.125" style="103"/>
    <col min="36" max="36" width="7.375" style="103" customWidth="1"/>
    <col min="37" max="37" width="6.375" style="107" customWidth="1"/>
    <col min="38" max="39" width="3.125" style="103"/>
    <col min="40" max="40" width="3.125" style="103" customWidth="1"/>
    <col min="41" max="41" width="4.375" style="103" bestFit="1" customWidth="1"/>
    <col min="42" max="43" width="3.125" style="103"/>
    <col min="44" max="44" width="7.375" style="103" hidden="1" customWidth="1"/>
    <col min="45" max="45" width="6.375" style="103" hidden="1" customWidth="1"/>
    <col min="46" max="46" width="9.25" style="111" bestFit="1" customWidth="1"/>
    <col min="47" max="51" width="3.125" style="111"/>
    <col min="52" max="52" width="3.125" style="111" customWidth="1"/>
    <col min="53" max="16384" width="3.125" style="111"/>
  </cols>
  <sheetData>
    <row r="1" spans="1:58" ht="37.5" customHeight="1" thickBot="1" x14ac:dyDescent="0.2">
      <c r="A1" s="351" t="s">
        <v>24</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G1" s="1">
        <f>COUNTIF(AG2:AG29,"×")</f>
        <v>2</v>
      </c>
      <c r="AH1" s="1"/>
      <c r="AI1" s="1"/>
      <c r="AJ1" s="1"/>
      <c r="AK1" s="41"/>
      <c r="AL1" s="1"/>
      <c r="AM1" s="1"/>
      <c r="AN1" s="1"/>
      <c r="AO1" s="1"/>
      <c r="AP1" s="1"/>
      <c r="AQ1" s="1"/>
      <c r="AR1" s="1"/>
      <c r="AS1" s="1"/>
    </row>
    <row r="2" spans="1:58" ht="24.95" customHeight="1" thickTop="1" thickBot="1" x14ac:dyDescent="0.2">
      <c r="A2" s="352" t="s">
        <v>23</v>
      </c>
      <c r="B2" s="352"/>
      <c r="C2" s="352"/>
      <c r="D2" s="352"/>
      <c r="E2" s="352"/>
      <c r="F2" s="352"/>
      <c r="G2" s="352"/>
      <c r="H2" s="352"/>
      <c r="I2" s="352"/>
      <c r="J2" s="117" t="s">
        <v>25</v>
      </c>
      <c r="K2" s="117"/>
      <c r="L2" s="117"/>
      <c r="M2" s="117"/>
      <c r="N2" s="117"/>
      <c r="O2" s="117"/>
      <c r="P2" s="117"/>
      <c r="Q2" s="117"/>
      <c r="R2" s="117"/>
      <c r="S2" s="353" t="s">
        <v>26</v>
      </c>
      <c r="T2" s="354"/>
      <c r="U2" s="354"/>
      <c r="V2" s="355"/>
      <c r="W2" s="356">
        <v>2019</v>
      </c>
      <c r="X2" s="356"/>
      <c r="Y2" s="26" t="s">
        <v>27</v>
      </c>
      <c r="Z2" s="356">
        <v>6</v>
      </c>
      <c r="AA2" s="356"/>
      <c r="AB2" s="26" t="s">
        <v>28</v>
      </c>
      <c r="AC2" s="356">
        <v>15</v>
      </c>
      <c r="AD2" s="356"/>
      <c r="AE2" s="27" t="s">
        <v>29</v>
      </c>
      <c r="AF2" s="117"/>
      <c r="AG2" s="117" t="str">
        <f>IF(AC2="","×","")</f>
        <v/>
      </c>
      <c r="AH2" s="297" t="str">
        <f>IF(AC2="","請求日をご記入下さい。","")</f>
        <v/>
      </c>
      <c r="AI2" s="297"/>
      <c r="AJ2" s="297"/>
      <c r="AK2" s="297"/>
      <c r="AL2" s="297"/>
      <c r="AM2" s="297"/>
      <c r="AN2" s="297"/>
      <c r="AO2" s="297"/>
      <c r="AP2" s="297"/>
      <c r="AQ2" s="297"/>
      <c r="AR2" s="117"/>
      <c r="AS2" s="117"/>
    </row>
    <row r="3" spans="1:58" ht="9.9499999999999993" customHeight="1" thickTop="1" thickBot="1" x14ac:dyDescent="0.2">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312"/>
      <c r="AI3" s="312"/>
      <c r="AJ3" s="312"/>
      <c r="AK3" s="312"/>
      <c r="AL3" s="312"/>
      <c r="AM3" s="312"/>
      <c r="AN3" s="312"/>
      <c r="AO3" s="312"/>
      <c r="AP3" s="312"/>
      <c r="AQ3" s="312"/>
      <c r="AR3" s="117"/>
      <c r="AS3" s="117"/>
    </row>
    <row r="4" spans="1:58" ht="30" customHeight="1" thickTop="1" x14ac:dyDescent="0.15">
      <c r="A4" s="93"/>
      <c r="B4" s="344" t="s">
        <v>30</v>
      </c>
      <c r="C4" s="344"/>
      <c r="D4" s="344"/>
      <c r="E4" s="94"/>
      <c r="F4" s="345" t="s">
        <v>31</v>
      </c>
      <c r="G4" s="345"/>
      <c r="H4" s="345"/>
      <c r="I4" s="345"/>
      <c r="J4" s="345"/>
      <c r="K4" s="345"/>
      <c r="L4" s="345"/>
      <c r="M4" s="345"/>
      <c r="N4" s="346"/>
      <c r="O4" s="24"/>
      <c r="P4" s="24"/>
      <c r="Q4" s="24"/>
      <c r="R4" s="117"/>
      <c r="S4" s="347" t="s">
        <v>32</v>
      </c>
      <c r="T4" s="348"/>
      <c r="U4" s="348"/>
      <c r="V4" s="348"/>
      <c r="W4" s="349" t="s">
        <v>33</v>
      </c>
      <c r="X4" s="349"/>
      <c r="Y4" s="349"/>
      <c r="Z4" s="349"/>
      <c r="AA4" s="349"/>
      <c r="AB4" s="349"/>
      <c r="AC4" s="349"/>
      <c r="AD4" s="349"/>
      <c r="AE4" s="350"/>
      <c r="AF4" s="117"/>
      <c r="AG4" s="117" t="str">
        <f>IF(F4="","×","")</f>
        <v/>
      </c>
      <c r="AH4" s="297" t="str">
        <f>IF(F4="","注文者名をご記入下さい。","")</f>
        <v/>
      </c>
      <c r="AI4" s="297"/>
      <c r="AJ4" s="297"/>
      <c r="AK4" s="297"/>
      <c r="AL4" s="297"/>
      <c r="AM4" s="297"/>
      <c r="AN4" s="297"/>
      <c r="AO4" s="297"/>
      <c r="AP4" s="297"/>
      <c r="AQ4" s="297"/>
      <c r="AR4" s="39">
        <v>0.08</v>
      </c>
      <c r="AS4" s="40">
        <v>0.08</v>
      </c>
    </row>
    <row r="5" spans="1:58" ht="30" customHeight="1" thickBot="1" x14ac:dyDescent="0.2">
      <c r="A5" s="95"/>
      <c r="B5" s="324" t="s">
        <v>34</v>
      </c>
      <c r="C5" s="324"/>
      <c r="D5" s="324"/>
      <c r="E5" s="96"/>
      <c r="F5" s="325" t="s">
        <v>35</v>
      </c>
      <c r="G5" s="325"/>
      <c r="H5" s="325"/>
      <c r="I5" s="325"/>
      <c r="J5" s="325"/>
      <c r="K5" s="325"/>
      <c r="L5" s="325"/>
      <c r="M5" s="325"/>
      <c r="N5" s="326"/>
      <c r="O5" s="24"/>
      <c r="P5" s="24"/>
      <c r="Q5" s="24"/>
      <c r="R5" s="117"/>
      <c r="S5" s="327" t="s">
        <v>36</v>
      </c>
      <c r="T5" s="328"/>
      <c r="U5" s="328"/>
      <c r="V5" s="328"/>
      <c r="W5" s="328"/>
      <c r="X5" s="328"/>
      <c r="Y5" s="328"/>
      <c r="Z5" s="328"/>
      <c r="AA5" s="328"/>
      <c r="AB5" s="328"/>
      <c r="AC5" s="328"/>
      <c r="AD5" s="328"/>
      <c r="AE5" s="329"/>
      <c r="AF5" s="117"/>
      <c r="AG5" s="117" t="str">
        <f>IF(W4="","×","")</f>
        <v/>
      </c>
      <c r="AH5" s="297" t="str">
        <f>IF(W4="","仕入先コードをご記入下さい。","")</f>
        <v/>
      </c>
      <c r="AI5" s="297"/>
      <c r="AJ5" s="297"/>
      <c r="AK5" s="297"/>
      <c r="AL5" s="297"/>
      <c r="AM5" s="297"/>
      <c r="AN5" s="297"/>
      <c r="AO5" s="297"/>
      <c r="AP5" s="297"/>
      <c r="AQ5" s="297"/>
      <c r="AR5" s="39">
        <v>0.1</v>
      </c>
      <c r="AS5" s="40">
        <v>0.1</v>
      </c>
    </row>
    <row r="6" spans="1:58" ht="15" customHeight="1" thickTop="1" thickBot="1" x14ac:dyDescent="0.2">
      <c r="A6" s="46"/>
      <c r="B6" s="46"/>
      <c r="C6" s="46"/>
      <c r="D6" s="46"/>
      <c r="E6" s="46"/>
      <c r="F6" s="47"/>
      <c r="G6" s="47"/>
      <c r="H6" s="47"/>
      <c r="I6" s="47"/>
      <c r="J6" s="47"/>
      <c r="K6" s="47"/>
      <c r="L6" s="47"/>
      <c r="M6" s="47"/>
      <c r="N6" s="47"/>
      <c r="O6" s="25"/>
      <c r="P6" s="25"/>
      <c r="Q6" s="25"/>
      <c r="R6" s="8"/>
      <c r="S6" s="330" t="s">
        <v>37</v>
      </c>
      <c r="T6" s="331"/>
      <c r="U6" s="331"/>
      <c r="V6" s="318"/>
      <c r="W6" s="318"/>
      <c r="X6" s="318"/>
      <c r="Y6" s="318"/>
      <c r="Z6" s="318"/>
      <c r="AA6" s="318"/>
      <c r="AB6" s="318"/>
      <c r="AC6" s="318"/>
      <c r="AD6" s="318"/>
      <c r="AE6" s="319"/>
      <c r="AF6" s="117"/>
      <c r="AG6" s="312" t="str">
        <f>IF(V6="","×","")</f>
        <v>×</v>
      </c>
      <c r="AH6" s="297" t="str">
        <f>IF(V6="","貴社の住所をご記入下さい。","")</f>
        <v>貴社の住所をご記入下さい。</v>
      </c>
      <c r="AI6" s="297"/>
      <c r="AJ6" s="297"/>
      <c r="AK6" s="297"/>
      <c r="AL6" s="297"/>
      <c r="AM6" s="297"/>
      <c r="AN6" s="297"/>
      <c r="AO6" s="297"/>
      <c r="AP6" s="297"/>
      <c r="AQ6" s="297"/>
      <c r="AR6" s="117" t="s">
        <v>38</v>
      </c>
      <c r="AS6" s="40">
        <v>0</v>
      </c>
      <c r="AT6" s="112"/>
      <c r="AU6" s="112"/>
      <c r="AV6" s="112"/>
      <c r="AW6" s="112"/>
      <c r="AX6" s="112"/>
      <c r="AY6" s="112"/>
      <c r="AZ6" s="112"/>
      <c r="BA6" s="112"/>
      <c r="BB6" s="112"/>
      <c r="BC6" s="112"/>
      <c r="BD6" s="112"/>
      <c r="BE6" s="112"/>
      <c r="BF6" s="112"/>
    </row>
    <row r="7" spans="1:58" ht="15" customHeight="1" thickTop="1" x14ac:dyDescent="0.15">
      <c r="A7" s="332" t="s">
        <v>39</v>
      </c>
      <c r="B7" s="333"/>
      <c r="C7" s="333"/>
      <c r="D7" s="333"/>
      <c r="E7" s="333"/>
      <c r="F7" s="338">
        <f>SUM(AB14:AE26)</f>
        <v>202500</v>
      </c>
      <c r="G7" s="338"/>
      <c r="H7" s="338"/>
      <c r="I7" s="338"/>
      <c r="J7" s="338"/>
      <c r="K7" s="338"/>
      <c r="L7" s="338"/>
      <c r="M7" s="338"/>
      <c r="N7" s="339"/>
      <c r="O7" s="25"/>
      <c r="P7" s="25"/>
      <c r="Q7" s="25"/>
      <c r="R7" s="8"/>
      <c r="S7" s="330"/>
      <c r="T7" s="331"/>
      <c r="U7" s="331"/>
      <c r="V7" s="318"/>
      <c r="W7" s="318"/>
      <c r="X7" s="318"/>
      <c r="Y7" s="318"/>
      <c r="Z7" s="318"/>
      <c r="AA7" s="318"/>
      <c r="AB7" s="318"/>
      <c r="AC7" s="318"/>
      <c r="AD7" s="318"/>
      <c r="AE7" s="319"/>
      <c r="AF7" s="117"/>
      <c r="AG7" s="312"/>
      <c r="AH7" s="297"/>
      <c r="AI7" s="297"/>
      <c r="AJ7" s="297"/>
      <c r="AK7" s="297"/>
      <c r="AL7" s="297"/>
      <c r="AM7" s="297"/>
      <c r="AN7" s="297"/>
      <c r="AO7" s="297"/>
      <c r="AP7" s="297"/>
      <c r="AQ7" s="297"/>
      <c r="AR7" s="45"/>
      <c r="AS7" s="45"/>
      <c r="AT7" s="112"/>
      <c r="AU7" s="112"/>
      <c r="AV7" s="112"/>
      <c r="AW7" s="112"/>
      <c r="AX7" s="112"/>
      <c r="AY7" s="112"/>
      <c r="AZ7" s="112"/>
      <c r="BA7" s="112"/>
      <c r="BB7" s="112"/>
      <c r="BC7" s="112"/>
      <c r="BD7" s="112"/>
      <c r="BE7" s="112"/>
      <c r="BF7" s="112"/>
    </row>
    <row r="8" spans="1:58" ht="15" customHeight="1" x14ac:dyDescent="0.15">
      <c r="A8" s="334"/>
      <c r="B8" s="335"/>
      <c r="C8" s="335"/>
      <c r="D8" s="335"/>
      <c r="E8" s="335"/>
      <c r="F8" s="340"/>
      <c r="G8" s="340"/>
      <c r="H8" s="340"/>
      <c r="I8" s="340"/>
      <c r="J8" s="340"/>
      <c r="K8" s="340"/>
      <c r="L8" s="340"/>
      <c r="M8" s="340"/>
      <c r="N8" s="341"/>
      <c r="O8" s="22"/>
      <c r="P8" s="22"/>
      <c r="Q8" s="22"/>
      <c r="R8" s="8"/>
      <c r="S8" s="316" t="s">
        <v>40</v>
      </c>
      <c r="T8" s="317"/>
      <c r="U8" s="317"/>
      <c r="V8" s="318" t="s">
        <v>41</v>
      </c>
      <c r="W8" s="318"/>
      <c r="X8" s="318"/>
      <c r="Y8" s="318"/>
      <c r="Z8" s="318"/>
      <c r="AA8" s="318"/>
      <c r="AB8" s="318"/>
      <c r="AC8" s="318"/>
      <c r="AD8" s="318"/>
      <c r="AE8" s="319"/>
      <c r="AF8" s="117"/>
      <c r="AG8" s="312" t="str">
        <f>IF(OR(V8&lt;&gt;"",V10&lt;&gt;""),"","×")</f>
        <v/>
      </c>
      <c r="AH8" s="297" t="str">
        <f>IF(OR(V8&lt;&gt;"",V10&lt;&gt;""),"","貴社名、代表者名をご記入下さい。")</f>
        <v/>
      </c>
      <c r="AI8" s="297"/>
      <c r="AJ8" s="297"/>
      <c r="AK8" s="297"/>
      <c r="AL8" s="297"/>
      <c r="AM8" s="297"/>
      <c r="AN8" s="297"/>
      <c r="AO8" s="297"/>
      <c r="AP8" s="297"/>
      <c r="AQ8" s="297"/>
      <c r="AR8" s="45"/>
      <c r="AS8" s="45"/>
      <c r="AT8" s="112"/>
      <c r="AU8" s="112"/>
      <c r="AV8" s="112"/>
      <c r="AW8" s="112"/>
      <c r="AX8" s="112"/>
      <c r="AY8" s="112"/>
      <c r="AZ8" s="112"/>
      <c r="BA8" s="112"/>
      <c r="BB8" s="112"/>
      <c r="BC8" s="112"/>
      <c r="BD8" s="112"/>
      <c r="BE8" s="112"/>
      <c r="BF8" s="112"/>
    </row>
    <row r="9" spans="1:58" ht="15" customHeight="1" x14ac:dyDescent="0.15">
      <c r="A9" s="334"/>
      <c r="B9" s="335"/>
      <c r="C9" s="335"/>
      <c r="D9" s="335"/>
      <c r="E9" s="335"/>
      <c r="F9" s="340"/>
      <c r="G9" s="340"/>
      <c r="H9" s="340"/>
      <c r="I9" s="340"/>
      <c r="J9" s="340"/>
      <c r="K9" s="340"/>
      <c r="L9" s="340"/>
      <c r="M9" s="340"/>
      <c r="N9" s="341"/>
      <c r="O9" s="22"/>
      <c r="P9" s="22"/>
      <c r="Q9" s="22"/>
      <c r="R9" s="8"/>
      <c r="S9" s="316"/>
      <c r="T9" s="317"/>
      <c r="U9" s="317"/>
      <c r="V9" s="318"/>
      <c r="W9" s="318"/>
      <c r="X9" s="318"/>
      <c r="Y9" s="318"/>
      <c r="Z9" s="318"/>
      <c r="AA9" s="318"/>
      <c r="AB9" s="318"/>
      <c r="AC9" s="318"/>
      <c r="AD9" s="318"/>
      <c r="AE9" s="319"/>
      <c r="AF9" s="117"/>
      <c r="AG9" s="312"/>
      <c r="AH9" s="297"/>
      <c r="AI9" s="297"/>
      <c r="AJ9" s="297"/>
      <c r="AK9" s="297"/>
      <c r="AL9" s="297"/>
      <c r="AM9" s="297"/>
      <c r="AN9" s="297"/>
      <c r="AO9" s="297"/>
      <c r="AP9" s="297"/>
      <c r="AQ9" s="297"/>
      <c r="AR9" s="45"/>
      <c r="AS9" s="45"/>
      <c r="AT9" s="112"/>
      <c r="AU9" s="112"/>
      <c r="AV9" s="112"/>
      <c r="AW9" s="112"/>
      <c r="AX9" s="112"/>
      <c r="AY9" s="112"/>
      <c r="AZ9" s="112"/>
      <c r="BA9" s="112"/>
      <c r="BB9" s="112"/>
      <c r="BC9" s="112"/>
      <c r="BD9" s="112"/>
      <c r="BE9" s="112"/>
      <c r="BF9" s="112"/>
    </row>
    <row r="10" spans="1:58" ht="15" customHeight="1" x14ac:dyDescent="0.15">
      <c r="A10" s="334"/>
      <c r="B10" s="335"/>
      <c r="C10" s="335"/>
      <c r="D10" s="335"/>
      <c r="E10" s="335"/>
      <c r="F10" s="340"/>
      <c r="G10" s="340"/>
      <c r="H10" s="340"/>
      <c r="I10" s="340"/>
      <c r="J10" s="340"/>
      <c r="K10" s="340"/>
      <c r="L10" s="340"/>
      <c r="M10" s="340"/>
      <c r="N10" s="341"/>
      <c r="O10" s="22"/>
      <c r="P10" s="22"/>
      <c r="Q10" s="22"/>
      <c r="R10" s="8"/>
      <c r="S10" s="316" t="s">
        <v>42</v>
      </c>
      <c r="T10" s="317"/>
      <c r="U10" s="317"/>
      <c r="V10" s="318" t="s">
        <v>43</v>
      </c>
      <c r="W10" s="318"/>
      <c r="X10" s="318"/>
      <c r="Y10" s="318"/>
      <c r="Z10" s="318"/>
      <c r="AA10" s="318"/>
      <c r="AB10" s="318"/>
      <c r="AC10" s="318"/>
      <c r="AD10" s="318"/>
      <c r="AE10" s="319"/>
      <c r="AF10" s="117"/>
      <c r="AG10" s="117"/>
      <c r="AH10" s="312"/>
      <c r="AI10" s="312"/>
      <c r="AJ10" s="312"/>
      <c r="AK10" s="312"/>
      <c r="AL10" s="312"/>
      <c r="AM10" s="312"/>
      <c r="AN10" s="312"/>
      <c r="AO10" s="312"/>
      <c r="AP10" s="312"/>
      <c r="AQ10" s="312"/>
      <c r="AR10" s="45"/>
      <c r="AS10" s="45"/>
      <c r="AT10" s="112"/>
      <c r="AU10" s="112"/>
      <c r="AV10" s="112"/>
      <c r="AW10" s="112"/>
      <c r="AX10" s="112"/>
      <c r="AY10" s="112"/>
      <c r="AZ10" s="112"/>
      <c r="BA10" s="112"/>
      <c r="BB10" s="112"/>
      <c r="BC10" s="112"/>
      <c r="BD10" s="112"/>
      <c r="BE10" s="112"/>
      <c r="BF10" s="112"/>
    </row>
    <row r="11" spans="1:58" ht="15" customHeight="1" thickBot="1" x14ac:dyDescent="0.2">
      <c r="A11" s="336"/>
      <c r="B11" s="337"/>
      <c r="C11" s="337"/>
      <c r="D11" s="337"/>
      <c r="E11" s="337"/>
      <c r="F11" s="342"/>
      <c r="G11" s="342"/>
      <c r="H11" s="342"/>
      <c r="I11" s="342"/>
      <c r="J11" s="342"/>
      <c r="K11" s="342"/>
      <c r="L11" s="342"/>
      <c r="M11" s="342"/>
      <c r="N11" s="343"/>
      <c r="O11" s="23"/>
      <c r="P11" s="23"/>
      <c r="Q11" s="23"/>
      <c r="R11" s="9"/>
      <c r="S11" s="320"/>
      <c r="T11" s="321"/>
      <c r="U11" s="321"/>
      <c r="V11" s="322"/>
      <c r="W11" s="322"/>
      <c r="X11" s="322"/>
      <c r="Y11" s="322"/>
      <c r="Z11" s="322"/>
      <c r="AA11" s="322"/>
      <c r="AB11" s="322"/>
      <c r="AC11" s="322"/>
      <c r="AD11" s="322"/>
      <c r="AE11" s="323"/>
      <c r="AF11" s="117"/>
      <c r="AG11" s="117"/>
      <c r="AH11" s="312"/>
      <c r="AI11" s="312"/>
      <c r="AJ11" s="312"/>
      <c r="AK11" s="312"/>
      <c r="AL11" s="312"/>
      <c r="AM11" s="312"/>
      <c r="AN11" s="312"/>
      <c r="AO11" s="312"/>
      <c r="AP11" s="312"/>
      <c r="AQ11" s="312"/>
      <c r="AR11" s="117"/>
      <c r="AS11" s="117"/>
    </row>
    <row r="12" spans="1:58" ht="9.9499999999999993" customHeight="1" thickTop="1" thickBot="1" x14ac:dyDescent="0.2">
      <c r="A12" s="117"/>
      <c r="B12" s="117"/>
      <c r="C12" s="117"/>
      <c r="D12" s="117"/>
      <c r="E12" s="117"/>
      <c r="F12" s="117"/>
      <c r="G12" s="117"/>
      <c r="H12" s="117"/>
      <c r="I12" s="117"/>
      <c r="J12" s="117"/>
      <c r="K12" s="117"/>
      <c r="L12" s="117"/>
      <c r="M12" s="117"/>
      <c r="N12" s="117"/>
      <c r="O12" s="117"/>
      <c r="P12" s="117"/>
      <c r="Q12" s="117"/>
      <c r="R12" s="102"/>
      <c r="S12" s="102"/>
      <c r="T12" s="102"/>
      <c r="U12" s="102"/>
      <c r="V12" s="117"/>
      <c r="W12" s="117"/>
      <c r="X12" s="117"/>
      <c r="Y12" s="117"/>
      <c r="Z12" s="117"/>
      <c r="AA12" s="117"/>
      <c r="AB12" s="117"/>
      <c r="AC12" s="117"/>
      <c r="AD12" s="117"/>
      <c r="AE12" s="117"/>
      <c r="AF12" s="117"/>
      <c r="AG12" s="117"/>
      <c r="AH12" s="312"/>
      <c r="AI12" s="312"/>
      <c r="AJ12" s="312"/>
      <c r="AK12" s="312"/>
      <c r="AL12" s="312"/>
      <c r="AM12" s="312"/>
      <c r="AN12" s="312"/>
      <c r="AO12" s="312"/>
      <c r="AP12" s="312"/>
      <c r="AQ12" s="312"/>
      <c r="AR12" s="117"/>
      <c r="AS12" s="117"/>
    </row>
    <row r="13" spans="1:58" ht="24.95" customHeight="1" thickTop="1" x14ac:dyDescent="0.15">
      <c r="A13" s="92" t="s">
        <v>44</v>
      </c>
      <c r="B13" s="313" t="s">
        <v>45</v>
      </c>
      <c r="C13" s="313"/>
      <c r="D13" s="313"/>
      <c r="E13" s="313"/>
      <c r="F13" s="313"/>
      <c r="G13" s="313"/>
      <c r="H13" s="313"/>
      <c r="I13" s="313" t="s">
        <v>46</v>
      </c>
      <c r="J13" s="313"/>
      <c r="K13" s="313"/>
      <c r="L13" s="313"/>
      <c r="M13" s="313"/>
      <c r="N13" s="313"/>
      <c r="O13" s="313"/>
      <c r="P13" s="313"/>
      <c r="Q13" s="313"/>
      <c r="R13" s="313"/>
      <c r="S13" s="313"/>
      <c r="T13" s="313"/>
      <c r="U13" s="313" t="s">
        <v>47</v>
      </c>
      <c r="V13" s="313"/>
      <c r="W13" s="314" t="s">
        <v>48</v>
      </c>
      <c r="X13" s="314"/>
      <c r="Y13" s="314" t="s">
        <v>49</v>
      </c>
      <c r="Z13" s="314"/>
      <c r="AA13" s="314"/>
      <c r="AB13" s="314" t="s">
        <v>50</v>
      </c>
      <c r="AC13" s="314"/>
      <c r="AD13" s="314"/>
      <c r="AE13" s="315"/>
      <c r="AF13" s="117"/>
      <c r="AG13" s="117"/>
      <c r="AH13" s="312"/>
      <c r="AI13" s="312"/>
      <c r="AJ13" s="312"/>
      <c r="AK13" s="312"/>
      <c r="AL13" s="312"/>
      <c r="AM13" s="312"/>
      <c r="AN13" s="312"/>
      <c r="AO13" s="312"/>
      <c r="AP13" s="312"/>
      <c r="AQ13" s="312"/>
      <c r="AR13" s="117"/>
      <c r="AS13" s="117"/>
    </row>
    <row r="14" spans="1:58" ht="21.95" customHeight="1" x14ac:dyDescent="0.15">
      <c r="A14" s="91">
        <v>1</v>
      </c>
      <c r="B14" s="299" t="s">
        <v>51</v>
      </c>
      <c r="C14" s="300"/>
      <c r="D14" s="300"/>
      <c r="E14" s="300"/>
      <c r="F14" s="300"/>
      <c r="G14" s="300"/>
      <c r="H14" s="301"/>
      <c r="I14" s="299" t="s">
        <v>52</v>
      </c>
      <c r="J14" s="300"/>
      <c r="K14" s="300"/>
      <c r="L14" s="300"/>
      <c r="M14" s="300"/>
      <c r="N14" s="300"/>
      <c r="O14" s="300"/>
      <c r="P14" s="300"/>
      <c r="Q14" s="300"/>
      <c r="R14" s="300"/>
      <c r="S14" s="300"/>
      <c r="T14" s="302"/>
      <c r="U14" s="303">
        <v>1</v>
      </c>
      <c r="V14" s="304"/>
      <c r="W14" s="305" t="s">
        <v>53</v>
      </c>
      <c r="X14" s="305"/>
      <c r="Y14" s="306"/>
      <c r="Z14" s="307"/>
      <c r="AA14" s="308"/>
      <c r="AB14" s="309">
        <v>100000</v>
      </c>
      <c r="AC14" s="310"/>
      <c r="AD14" s="310"/>
      <c r="AE14" s="311"/>
      <c r="AF14" s="117"/>
      <c r="AG14" s="117" t="str">
        <f>IF(AB14="","×","")</f>
        <v/>
      </c>
      <c r="AH14" s="297" t="str">
        <f>IF(AB14="","請求内訳をご記入下さい。","")</f>
        <v/>
      </c>
      <c r="AI14" s="297"/>
      <c r="AJ14" s="297"/>
      <c r="AK14" s="297"/>
      <c r="AL14" s="297"/>
      <c r="AM14" s="297"/>
      <c r="AN14" s="297"/>
      <c r="AO14" s="297"/>
      <c r="AP14" s="297"/>
      <c r="AQ14" s="297"/>
      <c r="AR14" s="117"/>
      <c r="AS14" s="117"/>
    </row>
    <row r="15" spans="1:58" ht="21.95" customHeight="1" x14ac:dyDescent="0.15">
      <c r="A15" s="28">
        <v>2</v>
      </c>
      <c r="B15" s="284" t="s">
        <v>54</v>
      </c>
      <c r="C15" s="285"/>
      <c r="D15" s="285"/>
      <c r="E15" s="285"/>
      <c r="F15" s="285"/>
      <c r="G15" s="285"/>
      <c r="H15" s="286"/>
      <c r="I15" s="284" t="s">
        <v>55</v>
      </c>
      <c r="J15" s="285"/>
      <c r="K15" s="285"/>
      <c r="L15" s="285"/>
      <c r="M15" s="285"/>
      <c r="N15" s="285"/>
      <c r="O15" s="285"/>
      <c r="P15" s="285"/>
      <c r="Q15" s="285"/>
      <c r="R15" s="285"/>
      <c r="S15" s="285"/>
      <c r="T15" s="287"/>
      <c r="U15" s="298" t="s">
        <v>56</v>
      </c>
      <c r="V15" s="289"/>
      <c r="W15" s="289" t="s">
        <v>57</v>
      </c>
      <c r="X15" s="289"/>
      <c r="Y15" s="290">
        <v>25000</v>
      </c>
      <c r="Z15" s="291"/>
      <c r="AA15" s="292"/>
      <c r="AB15" s="293">
        <f>IF(U15="","",U15*Y15)</f>
        <v>87500</v>
      </c>
      <c r="AC15" s="294"/>
      <c r="AD15" s="294"/>
      <c r="AE15" s="295"/>
      <c r="AF15" s="117"/>
      <c r="AG15" s="117"/>
      <c r="AH15" s="282"/>
      <c r="AI15" s="282"/>
      <c r="AJ15" s="282"/>
      <c r="AK15" s="282"/>
      <c r="AL15" s="282"/>
      <c r="AM15" s="282"/>
      <c r="AN15" s="282"/>
      <c r="AO15" s="282"/>
      <c r="AP15" s="282"/>
      <c r="AQ15" s="282"/>
      <c r="AR15" s="115"/>
      <c r="AS15" s="115"/>
    </row>
    <row r="16" spans="1:58" ht="21.95" customHeight="1" x14ac:dyDescent="0.15">
      <c r="A16" s="28">
        <v>3</v>
      </c>
      <c r="B16" s="284"/>
      <c r="C16" s="285"/>
      <c r="D16" s="285"/>
      <c r="E16" s="285"/>
      <c r="F16" s="285"/>
      <c r="G16" s="285"/>
      <c r="H16" s="286"/>
      <c r="I16" s="284"/>
      <c r="J16" s="285"/>
      <c r="K16" s="285"/>
      <c r="L16" s="285"/>
      <c r="M16" s="285"/>
      <c r="N16" s="285"/>
      <c r="O16" s="285"/>
      <c r="P16" s="285"/>
      <c r="Q16" s="285"/>
      <c r="R16" s="285"/>
      <c r="S16" s="285"/>
      <c r="T16" s="287"/>
      <c r="U16" s="288"/>
      <c r="V16" s="289"/>
      <c r="W16" s="289"/>
      <c r="X16" s="289"/>
      <c r="Y16" s="290"/>
      <c r="Z16" s="291"/>
      <c r="AA16" s="292"/>
      <c r="AB16" s="293" t="str">
        <f t="shared" ref="AB16:AB25" si="0">IF(U16="","",U16*Y16)</f>
        <v/>
      </c>
      <c r="AC16" s="294"/>
      <c r="AD16" s="294"/>
      <c r="AE16" s="295"/>
      <c r="AF16" s="117"/>
      <c r="AG16" s="117"/>
      <c r="AH16" s="282"/>
      <c r="AI16" s="282"/>
      <c r="AJ16" s="282"/>
      <c r="AK16" s="282"/>
      <c r="AL16" s="282"/>
      <c r="AM16" s="282"/>
      <c r="AN16" s="282"/>
      <c r="AO16" s="282"/>
      <c r="AP16" s="282"/>
      <c r="AQ16" s="282"/>
      <c r="AR16" s="115"/>
      <c r="AS16" s="115"/>
    </row>
    <row r="17" spans="1:45" ht="21.95" customHeight="1" x14ac:dyDescent="0.15">
      <c r="A17" s="28">
        <v>4</v>
      </c>
      <c r="B17" s="284"/>
      <c r="C17" s="285"/>
      <c r="D17" s="285"/>
      <c r="E17" s="285"/>
      <c r="F17" s="285"/>
      <c r="G17" s="285"/>
      <c r="H17" s="286"/>
      <c r="I17" s="284"/>
      <c r="J17" s="285"/>
      <c r="K17" s="285"/>
      <c r="L17" s="285"/>
      <c r="M17" s="285"/>
      <c r="N17" s="285"/>
      <c r="O17" s="285"/>
      <c r="P17" s="285"/>
      <c r="Q17" s="285"/>
      <c r="R17" s="285"/>
      <c r="S17" s="285"/>
      <c r="T17" s="287"/>
      <c r="U17" s="288"/>
      <c r="V17" s="289"/>
      <c r="W17" s="289"/>
      <c r="X17" s="289"/>
      <c r="Y17" s="290"/>
      <c r="Z17" s="291"/>
      <c r="AA17" s="292"/>
      <c r="AB17" s="293" t="str">
        <f t="shared" si="0"/>
        <v/>
      </c>
      <c r="AC17" s="294"/>
      <c r="AD17" s="294"/>
      <c r="AE17" s="295"/>
      <c r="AF17" s="102"/>
      <c r="AG17" s="102"/>
      <c r="AH17" s="296"/>
      <c r="AI17" s="296"/>
      <c r="AJ17" s="296"/>
      <c r="AK17" s="296"/>
      <c r="AL17" s="296"/>
      <c r="AM17" s="296"/>
      <c r="AN17" s="296"/>
      <c r="AO17" s="296"/>
      <c r="AP17" s="296"/>
      <c r="AQ17" s="296"/>
      <c r="AR17" s="116"/>
      <c r="AS17" s="116"/>
    </row>
    <row r="18" spans="1:45" ht="21.95" customHeight="1" x14ac:dyDescent="0.15">
      <c r="A18" s="28">
        <v>5</v>
      </c>
      <c r="B18" s="284"/>
      <c r="C18" s="285"/>
      <c r="D18" s="285"/>
      <c r="E18" s="285"/>
      <c r="F18" s="285"/>
      <c r="G18" s="285"/>
      <c r="H18" s="286"/>
      <c r="I18" s="284"/>
      <c r="J18" s="285"/>
      <c r="K18" s="285"/>
      <c r="L18" s="285"/>
      <c r="M18" s="285"/>
      <c r="N18" s="285"/>
      <c r="O18" s="285"/>
      <c r="P18" s="285"/>
      <c r="Q18" s="285"/>
      <c r="R18" s="285"/>
      <c r="S18" s="285"/>
      <c r="T18" s="287"/>
      <c r="U18" s="288"/>
      <c r="V18" s="289"/>
      <c r="W18" s="289"/>
      <c r="X18" s="289"/>
      <c r="Y18" s="290"/>
      <c r="Z18" s="291"/>
      <c r="AA18" s="292"/>
      <c r="AB18" s="293" t="str">
        <f t="shared" si="0"/>
        <v/>
      </c>
      <c r="AC18" s="294"/>
      <c r="AD18" s="294"/>
      <c r="AE18" s="295"/>
      <c r="AF18" s="117"/>
      <c r="AG18" s="117"/>
      <c r="AH18" s="282"/>
      <c r="AI18" s="282"/>
      <c r="AJ18" s="282"/>
      <c r="AK18" s="282"/>
      <c r="AL18" s="282"/>
      <c r="AM18" s="282"/>
      <c r="AN18" s="282"/>
      <c r="AO18" s="282"/>
      <c r="AP18" s="282"/>
      <c r="AQ18" s="282"/>
      <c r="AR18" s="115"/>
      <c r="AS18" s="115"/>
    </row>
    <row r="19" spans="1:45" ht="21.95" customHeight="1" x14ac:dyDescent="0.15">
      <c r="A19" s="28">
        <v>6</v>
      </c>
      <c r="B19" s="284"/>
      <c r="C19" s="285"/>
      <c r="D19" s="285"/>
      <c r="E19" s="285"/>
      <c r="F19" s="285"/>
      <c r="G19" s="285"/>
      <c r="H19" s="286"/>
      <c r="I19" s="284"/>
      <c r="J19" s="285"/>
      <c r="K19" s="285"/>
      <c r="L19" s="285"/>
      <c r="M19" s="285"/>
      <c r="N19" s="285"/>
      <c r="O19" s="285"/>
      <c r="P19" s="285"/>
      <c r="Q19" s="285"/>
      <c r="R19" s="285"/>
      <c r="S19" s="285"/>
      <c r="T19" s="287"/>
      <c r="U19" s="288"/>
      <c r="V19" s="289"/>
      <c r="W19" s="289"/>
      <c r="X19" s="289"/>
      <c r="Y19" s="290"/>
      <c r="Z19" s="291"/>
      <c r="AA19" s="292"/>
      <c r="AB19" s="293" t="str">
        <f t="shared" si="0"/>
        <v/>
      </c>
      <c r="AC19" s="294"/>
      <c r="AD19" s="294"/>
      <c r="AE19" s="295"/>
      <c r="AF19" s="117"/>
      <c r="AG19" s="117"/>
      <c r="AH19" s="282"/>
      <c r="AI19" s="282"/>
      <c r="AJ19" s="282"/>
      <c r="AK19" s="282"/>
      <c r="AL19" s="282"/>
      <c r="AM19" s="282"/>
      <c r="AN19" s="282"/>
      <c r="AO19" s="282"/>
      <c r="AP19" s="282"/>
      <c r="AQ19" s="282"/>
      <c r="AR19" s="115"/>
      <c r="AS19" s="115"/>
    </row>
    <row r="20" spans="1:45" ht="21.95" customHeight="1" x14ac:dyDescent="0.15">
      <c r="A20" s="28">
        <v>7</v>
      </c>
      <c r="B20" s="284"/>
      <c r="C20" s="285"/>
      <c r="D20" s="285"/>
      <c r="E20" s="285"/>
      <c r="F20" s="285"/>
      <c r="G20" s="285"/>
      <c r="H20" s="286"/>
      <c r="I20" s="284"/>
      <c r="J20" s="285"/>
      <c r="K20" s="285"/>
      <c r="L20" s="285"/>
      <c r="M20" s="285"/>
      <c r="N20" s="285"/>
      <c r="O20" s="285"/>
      <c r="P20" s="285"/>
      <c r="Q20" s="285"/>
      <c r="R20" s="285"/>
      <c r="S20" s="285"/>
      <c r="T20" s="287"/>
      <c r="U20" s="288"/>
      <c r="V20" s="289"/>
      <c r="W20" s="289"/>
      <c r="X20" s="289"/>
      <c r="Y20" s="290"/>
      <c r="Z20" s="291"/>
      <c r="AA20" s="292"/>
      <c r="AB20" s="293" t="str">
        <f t="shared" si="0"/>
        <v/>
      </c>
      <c r="AC20" s="294"/>
      <c r="AD20" s="294"/>
      <c r="AE20" s="295"/>
      <c r="AF20" s="117"/>
      <c r="AG20" s="117"/>
      <c r="AH20" s="282"/>
      <c r="AI20" s="282"/>
      <c r="AJ20" s="282"/>
      <c r="AK20" s="282"/>
      <c r="AL20" s="282"/>
      <c r="AM20" s="282"/>
      <c r="AN20" s="282"/>
      <c r="AO20" s="282"/>
      <c r="AP20" s="282"/>
      <c r="AQ20" s="282"/>
      <c r="AR20" s="115"/>
      <c r="AS20" s="115"/>
    </row>
    <row r="21" spans="1:45" ht="21.95" customHeight="1" x14ac:dyDescent="0.15">
      <c r="A21" s="28">
        <v>8</v>
      </c>
      <c r="B21" s="284"/>
      <c r="C21" s="285"/>
      <c r="D21" s="285"/>
      <c r="E21" s="285"/>
      <c r="F21" s="285"/>
      <c r="G21" s="285"/>
      <c r="H21" s="286"/>
      <c r="I21" s="284"/>
      <c r="J21" s="285"/>
      <c r="K21" s="285"/>
      <c r="L21" s="285"/>
      <c r="M21" s="285"/>
      <c r="N21" s="285"/>
      <c r="O21" s="285"/>
      <c r="P21" s="285"/>
      <c r="Q21" s="285"/>
      <c r="R21" s="285"/>
      <c r="S21" s="285"/>
      <c r="T21" s="287"/>
      <c r="U21" s="288"/>
      <c r="V21" s="289"/>
      <c r="W21" s="289"/>
      <c r="X21" s="289"/>
      <c r="Y21" s="290"/>
      <c r="Z21" s="291"/>
      <c r="AA21" s="292"/>
      <c r="AB21" s="293" t="str">
        <f t="shared" si="0"/>
        <v/>
      </c>
      <c r="AC21" s="294"/>
      <c r="AD21" s="294"/>
      <c r="AE21" s="295"/>
      <c r="AF21" s="117"/>
      <c r="AG21" s="117"/>
      <c r="AH21" s="282"/>
      <c r="AI21" s="282"/>
      <c r="AJ21" s="282"/>
      <c r="AK21" s="282"/>
      <c r="AL21" s="282"/>
      <c r="AM21" s="282"/>
      <c r="AN21" s="282"/>
      <c r="AO21" s="282"/>
      <c r="AP21" s="282"/>
      <c r="AQ21" s="282"/>
      <c r="AR21" s="115"/>
      <c r="AS21" s="115"/>
    </row>
    <row r="22" spans="1:45" ht="21.95" customHeight="1" x14ac:dyDescent="0.15">
      <c r="A22" s="28">
        <v>9</v>
      </c>
      <c r="B22" s="284"/>
      <c r="C22" s="285"/>
      <c r="D22" s="285"/>
      <c r="E22" s="285"/>
      <c r="F22" s="285"/>
      <c r="G22" s="285"/>
      <c r="H22" s="286"/>
      <c r="I22" s="284"/>
      <c r="J22" s="285"/>
      <c r="K22" s="285"/>
      <c r="L22" s="285"/>
      <c r="M22" s="285"/>
      <c r="N22" s="285"/>
      <c r="O22" s="285"/>
      <c r="P22" s="285"/>
      <c r="Q22" s="285"/>
      <c r="R22" s="285"/>
      <c r="S22" s="285"/>
      <c r="T22" s="287"/>
      <c r="U22" s="288"/>
      <c r="V22" s="289"/>
      <c r="W22" s="289"/>
      <c r="X22" s="289"/>
      <c r="Y22" s="290"/>
      <c r="Z22" s="291"/>
      <c r="AA22" s="292"/>
      <c r="AB22" s="293" t="str">
        <f t="shared" si="0"/>
        <v/>
      </c>
      <c r="AC22" s="294"/>
      <c r="AD22" s="294"/>
      <c r="AE22" s="295"/>
      <c r="AF22" s="117"/>
      <c r="AG22" s="117"/>
      <c r="AH22" s="282"/>
      <c r="AI22" s="282"/>
      <c r="AJ22" s="282"/>
      <c r="AK22" s="282"/>
      <c r="AL22" s="282"/>
      <c r="AM22" s="282"/>
      <c r="AN22" s="282"/>
      <c r="AO22" s="282"/>
      <c r="AP22" s="282"/>
      <c r="AQ22" s="282"/>
      <c r="AR22" s="115"/>
      <c r="AS22" s="115"/>
    </row>
    <row r="23" spans="1:45" ht="21.95" customHeight="1" x14ac:dyDescent="0.15">
      <c r="A23" s="28">
        <v>10</v>
      </c>
      <c r="B23" s="284"/>
      <c r="C23" s="285"/>
      <c r="D23" s="285"/>
      <c r="E23" s="285"/>
      <c r="F23" s="285"/>
      <c r="G23" s="285"/>
      <c r="H23" s="286"/>
      <c r="I23" s="284"/>
      <c r="J23" s="285"/>
      <c r="K23" s="285"/>
      <c r="L23" s="285"/>
      <c r="M23" s="285"/>
      <c r="N23" s="285"/>
      <c r="O23" s="285"/>
      <c r="P23" s="285"/>
      <c r="Q23" s="285"/>
      <c r="R23" s="285"/>
      <c r="S23" s="285"/>
      <c r="T23" s="287"/>
      <c r="U23" s="288"/>
      <c r="V23" s="289"/>
      <c r="W23" s="289"/>
      <c r="X23" s="289"/>
      <c r="Y23" s="290"/>
      <c r="Z23" s="291"/>
      <c r="AA23" s="292"/>
      <c r="AB23" s="293" t="str">
        <f t="shared" si="0"/>
        <v/>
      </c>
      <c r="AC23" s="294"/>
      <c r="AD23" s="294"/>
      <c r="AE23" s="295"/>
      <c r="AF23" s="117"/>
      <c r="AG23" s="117"/>
      <c r="AH23" s="282"/>
      <c r="AI23" s="282"/>
      <c r="AJ23" s="282"/>
      <c r="AK23" s="282"/>
      <c r="AL23" s="282"/>
      <c r="AM23" s="282"/>
      <c r="AN23" s="282"/>
      <c r="AO23" s="282"/>
      <c r="AP23" s="282"/>
      <c r="AQ23" s="282"/>
      <c r="AR23" s="115"/>
      <c r="AS23" s="115"/>
    </row>
    <row r="24" spans="1:45" ht="21.95" customHeight="1" x14ac:dyDescent="0.15">
      <c r="A24" s="28">
        <v>11</v>
      </c>
      <c r="B24" s="284"/>
      <c r="C24" s="285"/>
      <c r="D24" s="285"/>
      <c r="E24" s="285"/>
      <c r="F24" s="285"/>
      <c r="G24" s="285"/>
      <c r="H24" s="286"/>
      <c r="I24" s="284"/>
      <c r="J24" s="285"/>
      <c r="K24" s="285"/>
      <c r="L24" s="285"/>
      <c r="M24" s="285"/>
      <c r="N24" s="285"/>
      <c r="O24" s="285"/>
      <c r="P24" s="285"/>
      <c r="Q24" s="285"/>
      <c r="R24" s="285"/>
      <c r="S24" s="285"/>
      <c r="T24" s="287"/>
      <c r="U24" s="288"/>
      <c r="V24" s="289"/>
      <c r="W24" s="289"/>
      <c r="X24" s="289"/>
      <c r="Y24" s="290"/>
      <c r="Z24" s="291"/>
      <c r="AA24" s="292"/>
      <c r="AB24" s="293" t="str">
        <f t="shared" si="0"/>
        <v/>
      </c>
      <c r="AC24" s="294"/>
      <c r="AD24" s="294"/>
      <c r="AE24" s="295"/>
      <c r="AF24" s="117"/>
      <c r="AG24" s="117"/>
      <c r="AH24" s="282"/>
      <c r="AI24" s="282"/>
      <c r="AJ24" s="282"/>
      <c r="AK24" s="282"/>
      <c r="AL24" s="282"/>
      <c r="AM24" s="282"/>
      <c r="AN24" s="282"/>
      <c r="AO24" s="282"/>
      <c r="AP24" s="282"/>
      <c r="AQ24" s="282"/>
      <c r="AR24" s="115"/>
      <c r="AS24" s="115"/>
    </row>
    <row r="25" spans="1:45" ht="21.95" customHeight="1" x14ac:dyDescent="0.15">
      <c r="A25" s="28">
        <v>12</v>
      </c>
      <c r="B25" s="284"/>
      <c r="C25" s="285"/>
      <c r="D25" s="285"/>
      <c r="E25" s="285"/>
      <c r="F25" s="285"/>
      <c r="G25" s="285"/>
      <c r="H25" s="286"/>
      <c r="I25" s="284"/>
      <c r="J25" s="285"/>
      <c r="K25" s="285"/>
      <c r="L25" s="285"/>
      <c r="M25" s="285"/>
      <c r="N25" s="285"/>
      <c r="O25" s="285"/>
      <c r="P25" s="285"/>
      <c r="Q25" s="285"/>
      <c r="R25" s="285"/>
      <c r="S25" s="285"/>
      <c r="T25" s="287"/>
      <c r="U25" s="288"/>
      <c r="V25" s="289"/>
      <c r="W25" s="289"/>
      <c r="X25" s="289"/>
      <c r="Y25" s="290"/>
      <c r="Z25" s="291"/>
      <c r="AA25" s="292"/>
      <c r="AB25" s="293" t="str">
        <f t="shared" si="0"/>
        <v/>
      </c>
      <c r="AC25" s="294"/>
      <c r="AD25" s="294"/>
      <c r="AE25" s="295"/>
      <c r="AF25" s="117"/>
      <c r="AG25" s="117"/>
      <c r="AH25" s="282"/>
      <c r="AI25" s="282"/>
      <c r="AJ25" s="282"/>
      <c r="AK25" s="282"/>
      <c r="AL25" s="282"/>
      <c r="AM25" s="282"/>
      <c r="AN25" s="282"/>
      <c r="AO25" s="282"/>
      <c r="AP25" s="282"/>
      <c r="AQ25" s="282"/>
      <c r="AR25" s="115"/>
      <c r="AS25" s="115"/>
    </row>
    <row r="26" spans="1:45" ht="24.95" customHeight="1" thickBot="1" x14ac:dyDescent="0.2">
      <c r="A26" s="273" t="s">
        <v>58</v>
      </c>
      <c r="B26" s="274"/>
      <c r="C26" s="274"/>
      <c r="D26" s="274"/>
      <c r="E26" s="274"/>
      <c r="F26" s="274"/>
      <c r="G26" s="274"/>
      <c r="H26" s="274"/>
      <c r="I26" s="274"/>
      <c r="J26" s="274"/>
      <c r="K26" s="274"/>
      <c r="L26" s="274"/>
      <c r="M26" s="274"/>
      <c r="N26" s="274"/>
      <c r="O26" s="274"/>
      <c r="P26" s="274"/>
      <c r="Q26" s="274"/>
      <c r="R26" s="274"/>
      <c r="S26" s="274"/>
      <c r="T26" s="274"/>
      <c r="U26" s="274"/>
      <c r="V26" s="275"/>
      <c r="W26" s="276">
        <v>0.08</v>
      </c>
      <c r="X26" s="277"/>
      <c r="Y26" s="277"/>
      <c r="Z26" s="277"/>
      <c r="AA26" s="278"/>
      <c r="AB26" s="279">
        <f>IF(W26=8%,ROUNDUP(SUM(AB14:AE25)*AS4,0),IF(W26=10%,ROUNDUP(SUM(AB14:AE25)*AS5,0),IF(W26="非課税",ROUNDUP(SUM(AB14:AE25)*AS6,0),"0")))</f>
        <v>15000</v>
      </c>
      <c r="AC26" s="280"/>
      <c r="AD26" s="280"/>
      <c r="AE26" s="281"/>
      <c r="AF26" s="117"/>
      <c r="AG26" s="117"/>
      <c r="AH26" s="282"/>
      <c r="AI26" s="282"/>
      <c r="AJ26" s="282"/>
      <c r="AK26" s="282"/>
      <c r="AL26" s="282"/>
      <c r="AM26" s="282"/>
      <c r="AN26" s="282"/>
      <c r="AO26" s="282"/>
      <c r="AP26" s="282"/>
      <c r="AQ26" s="282"/>
      <c r="AR26" s="115"/>
      <c r="AS26" s="115"/>
    </row>
    <row r="27" spans="1:45" ht="12" customHeight="1" thickTop="1" x14ac:dyDescent="0.15">
      <c r="A27" s="51"/>
      <c r="B27" s="51"/>
      <c r="C27" s="51"/>
      <c r="D27" s="51"/>
      <c r="E27" s="51"/>
      <c r="F27" s="51"/>
      <c r="G27" s="51"/>
      <c r="H27" s="51"/>
      <c r="I27" s="51"/>
      <c r="J27" s="51"/>
      <c r="K27" s="51"/>
      <c r="L27" s="51"/>
      <c r="M27" s="51"/>
      <c r="N27" s="51"/>
      <c r="O27" s="51"/>
      <c r="P27" s="51"/>
      <c r="Q27" s="51"/>
      <c r="R27" s="51"/>
      <c r="S27" s="51"/>
      <c r="T27" s="51"/>
      <c r="U27" s="51"/>
      <c r="V27" s="51"/>
      <c r="W27" s="51"/>
      <c r="X27" s="52"/>
      <c r="Y27" s="52"/>
      <c r="Z27" s="52"/>
      <c r="AA27" s="52"/>
      <c r="AB27" s="53"/>
      <c r="AC27" s="53"/>
      <c r="AD27" s="53"/>
      <c r="AE27" s="53"/>
      <c r="AF27" s="117"/>
      <c r="AG27" s="117"/>
      <c r="AH27" s="115"/>
      <c r="AI27" s="115"/>
      <c r="AJ27" s="115"/>
      <c r="AK27" s="115"/>
      <c r="AL27" s="115"/>
      <c r="AM27" s="115"/>
      <c r="AN27" s="115"/>
      <c r="AO27" s="115"/>
      <c r="AP27" s="115"/>
      <c r="AQ27" s="115"/>
      <c r="AR27" s="115"/>
      <c r="AS27" s="115"/>
    </row>
    <row r="28" spans="1:45" ht="20.100000000000001" customHeight="1" x14ac:dyDescent="0.15">
      <c r="A28" s="10" t="s">
        <v>59</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75"/>
      <c r="AB28" s="75"/>
      <c r="AC28" s="75"/>
      <c r="AD28" s="75"/>
      <c r="AE28" s="75"/>
      <c r="AF28" s="117"/>
      <c r="AG28" s="117"/>
      <c r="AH28" s="282"/>
      <c r="AI28" s="282"/>
      <c r="AJ28" s="282"/>
      <c r="AK28" s="282"/>
      <c r="AL28" s="282"/>
      <c r="AM28" s="282"/>
      <c r="AN28" s="282"/>
      <c r="AO28" s="282"/>
      <c r="AP28" s="282"/>
      <c r="AQ28" s="282"/>
      <c r="AR28" s="115"/>
      <c r="AS28" s="115"/>
    </row>
    <row r="29" spans="1:45" ht="20.100000000000001" customHeight="1" x14ac:dyDescent="0.15">
      <c r="A29" s="11"/>
      <c r="B29" s="10" t="s">
        <v>60</v>
      </c>
      <c r="C29" s="117"/>
      <c r="D29" s="117"/>
      <c r="E29" s="117"/>
      <c r="F29" s="117"/>
      <c r="G29" s="117"/>
      <c r="H29" s="117"/>
      <c r="I29" s="117"/>
      <c r="J29" s="117"/>
      <c r="K29" s="117"/>
      <c r="L29" s="117"/>
      <c r="M29" s="117"/>
      <c r="N29" s="117"/>
      <c r="O29" s="117"/>
      <c r="P29" s="117"/>
      <c r="Q29" s="117"/>
      <c r="R29" s="117"/>
      <c r="S29" s="117"/>
      <c r="T29" s="117"/>
      <c r="U29" s="117"/>
      <c r="V29" s="117"/>
      <c r="W29" s="117"/>
      <c r="X29" s="117"/>
      <c r="Y29" s="7"/>
      <c r="Z29" s="7"/>
      <c r="AA29" s="74"/>
      <c r="AB29" s="74"/>
      <c r="AC29" s="74"/>
      <c r="AD29" s="74"/>
      <c r="AE29" s="74"/>
      <c r="AF29" s="117"/>
      <c r="AG29" s="117" t="str">
        <f>IF(AA29="","×","")</f>
        <v>×</v>
      </c>
      <c r="AH29" s="283"/>
      <c r="AI29" s="283"/>
      <c r="AJ29" s="283"/>
      <c r="AK29" s="283"/>
      <c r="AL29" s="283"/>
      <c r="AM29" s="283"/>
      <c r="AN29" s="283"/>
      <c r="AO29" s="283"/>
      <c r="AP29" s="283"/>
      <c r="AQ29" s="283"/>
      <c r="AR29" s="115"/>
      <c r="AS29" s="115"/>
    </row>
    <row r="30" spans="1:45" ht="20.100000000000001"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73"/>
      <c r="AA30" s="74"/>
      <c r="AB30" s="74"/>
      <c r="AC30" s="74"/>
      <c r="AD30" s="74"/>
      <c r="AE30" s="74"/>
      <c r="AF30" s="117"/>
      <c r="AG30" s="117"/>
      <c r="AH30" s="115"/>
      <c r="AI30" s="115"/>
      <c r="AJ30" s="115"/>
      <c r="AK30" s="106"/>
      <c r="AL30" s="115"/>
      <c r="AM30" s="115"/>
      <c r="AN30" s="115"/>
      <c r="AO30" s="115"/>
      <c r="AP30" s="115"/>
      <c r="AQ30" s="115"/>
      <c r="AR30" s="115"/>
      <c r="AS30" s="115"/>
    </row>
    <row r="31" spans="1:45" ht="18.75" customHeight="1" thickBot="1" x14ac:dyDescent="0.2">
      <c r="A31" s="44" t="s">
        <v>61</v>
      </c>
      <c r="B31"/>
      <c r="C31"/>
      <c r="D31"/>
      <c r="E31"/>
      <c r="F31"/>
      <c r="G31"/>
      <c r="H31"/>
      <c r="I31"/>
      <c r="J31"/>
      <c r="K31"/>
      <c r="L31"/>
      <c r="M31"/>
      <c r="N31" s="2"/>
      <c r="O31" s="2"/>
      <c r="P31" s="2"/>
      <c r="Q31" s="2"/>
      <c r="R31" s="2"/>
      <c r="S31" s="2"/>
      <c r="T31" s="2"/>
      <c r="U31" s="2"/>
      <c r="V31" s="2"/>
      <c r="W31" s="2"/>
      <c r="X31" s="2"/>
      <c r="Y31" s="2"/>
      <c r="Z31" s="2"/>
      <c r="AA31" s="2"/>
      <c r="AB31" s="2"/>
      <c r="AC31" s="2"/>
      <c r="AD31" s="2"/>
      <c r="AE31" s="2"/>
    </row>
    <row r="32" spans="1:45" ht="27.75" customHeight="1" thickTop="1" x14ac:dyDescent="0.15">
      <c r="A32" s="265" t="s">
        <v>62</v>
      </c>
      <c r="B32" s="266"/>
      <c r="C32" s="266"/>
      <c r="D32" s="267" t="s">
        <v>63</v>
      </c>
      <c r="E32" s="268"/>
      <c r="F32" s="269">
        <v>1200000</v>
      </c>
      <c r="G32" s="269"/>
      <c r="H32" s="269"/>
      <c r="I32" s="269"/>
      <c r="J32" s="269"/>
      <c r="K32" s="269"/>
      <c r="L32" s="269"/>
      <c r="M32" s="270"/>
      <c r="N32" s="5"/>
      <c r="O32" s="5"/>
      <c r="P32" s="5"/>
      <c r="Q32" s="5"/>
      <c r="R32" s="5"/>
      <c r="S32" s="5"/>
      <c r="T32" s="5"/>
      <c r="U32" s="5"/>
      <c r="V32" s="5"/>
      <c r="W32" s="5"/>
      <c r="X32" s="5"/>
      <c r="Y32" s="5"/>
      <c r="Z32" s="5"/>
      <c r="AA32" s="5"/>
      <c r="AB32" s="5"/>
      <c r="AC32" s="5"/>
      <c r="AD32" s="5"/>
      <c r="AE32" s="5"/>
    </row>
    <row r="33" spans="1:48" ht="27.75" customHeight="1" x14ac:dyDescent="0.15">
      <c r="A33" s="165" t="s">
        <v>64</v>
      </c>
      <c r="B33" s="166"/>
      <c r="C33" s="166"/>
      <c r="D33" s="167" t="s">
        <v>63</v>
      </c>
      <c r="E33" s="168"/>
      <c r="F33" s="271">
        <v>100000</v>
      </c>
      <c r="G33" s="271"/>
      <c r="H33" s="271"/>
      <c r="I33" s="271"/>
      <c r="J33" s="271"/>
      <c r="K33" s="271"/>
      <c r="L33" s="271"/>
      <c r="M33" s="272"/>
      <c r="N33" s="50" t="str">
        <f>IF(F32="","",IF(SUM(F33:M34)&gt;F32,"  発注金額を超えています。",""))</f>
        <v/>
      </c>
      <c r="O33" s="43"/>
      <c r="P33" s="43"/>
      <c r="Q33" s="43"/>
      <c r="R33" s="43"/>
      <c r="S33" s="43"/>
      <c r="T33" s="43"/>
      <c r="U33" s="43"/>
      <c r="V33" s="43"/>
      <c r="W33" s="43"/>
      <c r="X33" s="43"/>
      <c r="Y33" s="43"/>
      <c r="Z33" s="43"/>
      <c r="AA33" s="43"/>
      <c r="AB33" s="43"/>
      <c r="AC33" s="43"/>
      <c r="AD33" s="43"/>
      <c r="AE33" s="43"/>
    </row>
    <row r="34" spans="1:48" ht="27.75" customHeight="1" x14ac:dyDescent="0.15">
      <c r="A34" s="165" t="s">
        <v>65</v>
      </c>
      <c r="B34" s="166"/>
      <c r="C34" s="166"/>
      <c r="D34" s="167" t="s">
        <v>63</v>
      </c>
      <c r="E34" s="168"/>
      <c r="F34" s="260">
        <f>IF(F32="","",SUM(AB14:AE25))</f>
        <v>187500</v>
      </c>
      <c r="G34" s="261"/>
      <c r="H34" s="261"/>
      <c r="I34" s="261"/>
      <c r="J34" s="261"/>
      <c r="K34" s="261"/>
      <c r="L34" s="261"/>
      <c r="M34" s="262"/>
      <c r="N34" s="49"/>
      <c r="O34" s="43"/>
      <c r="P34" s="43"/>
      <c r="Q34" s="43"/>
      <c r="R34" s="43"/>
      <c r="S34" s="43"/>
      <c r="T34" s="43"/>
      <c r="U34" s="43"/>
      <c r="V34" s="43"/>
      <c r="W34" s="43"/>
      <c r="X34" s="43"/>
      <c r="Y34" s="43"/>
      <c r="Z34" s="43"/>
      <c r="AA34" s="43"/>
      <c r="AB34" s="43"/>
      <c r="AC34" s="43"/>
      <c r="AD34" s="43"/>
      <c r="AE34" s="43"/>
    </row>
    <row r="35" spans="1:48" ht="28.5" customHeight="1" thickBot="1" x14ac:dyDescent="0.2">
      <c r="A35" s="147" t="s">
        <v>66</v>
      </c>
      <c r="B35" s="148"/>
      <c r="C35" s="148"/>
      <c r="D35" s="149" t="s">
        <v>63</v>
      </c>
      <c r="E35" s="150"/>
      <c r="F35" s="263">
        <f>IF(F32="","",F32-F33-F34)</f>
        <v>912500</v>
      </c>
      <c r="G35" s="263"/>
      <c r="H35" s="263"/>
      <c r="I35" s="263"/>
      <c r="J35" s="263"/>
      <c r="K35" s="263"/>
      <c r="L35" s="263"/>
      <c r="M35" s="264"/>
      <c r="N35" s="5"/>
      <c r="O35" s="5"/>
      <c r="P35" s="5"/>
      <c r="Q35" s="5"/>
      <c r="R35" s="5"/>
      <c r="S35" s="2"/>
      <c r="T35" s="2"/>
      <c r="U35" s="2"/>
      <c r="V35" s="2"/>
      <c r="W35" s="3"/>
      <c r="X35" s="3"/>
      <c r="Y35" s="5"/>
      <c r="Z35" s="3"/>
      <c r="AA35" s="3"/>
      <c r="AB35" s="5"/>
      <c r="AC35" s="3"/>
      <c r="AD35" s="3"/>
      <c r="AE35" s="5"/>
    </row>
    <row r="36" spans="1:48" ht="37.5" customHeight="1" thickTop="1" thickBot="1" x14ac:dyDescent="0.2">
      <c r="A36" s="254" t="s">
        <v>67</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K36" s="103"/>
    </row>
    <row r="37" spans="1:48" ht="24.95" customHeight="1" thickTop="1" thickBot="1" x14ac:dyDescent="0.2">
      <c r="A37" s="255" t="s">
        <v>23</v>
      </c>
      <c r="B37" s="255"/>
      <c r="C37" s="255"/>
      <c r="D37" s="255"/>
      <c r="E37" s="255"/>
      <c r="F37" s="255"/>
      <c r="G37" s="255"/>
      <c r="H37" s="255"/>
      <c r="I37" s="255"/>
      <c r="J37" s="54" t="s">
        <v>25</v>
      </c>
      <c r="K37" s="54"/>
      <c r="L37" s="54"/>
      <c r="M37" s="54"/>
      <c r="N37" s="54"/>
      <c r="O37" s="54"/>
      <c r="P37" s="54"/>
      <c r="Q37" s="54"/>
      <c r="R37" s="54"/>
      <c r="S37" s="256" t="s">
        <v>26</v>
      </c>
      <c r="T37" s="257"/>
      <c r="U37" s="257"/>
      <c r="V37" s="258"/>
      <c r="W37" s="259">
        <f>IF(W2="","",W2)</f>
        <v>2019</v>
      </c>
      <c r="X37" s="259"/>
      <c r="Y37" s="55" t="s">
        <v>27</v>
      </c>
      <c r="Z37" s="259">
        <f>IF(Z2="","",Z2)</f>
        <v>6</v>
      </c>
      <c r="AA37" s="259"/>
      <c r="AB37" s="55" t="s">
        <v>28</v>
      </c>
      <c r="AC37" s="259">
        <f>IF(AC2="","",AC2)</f>
        <v>15</v>
      </c>
      <c r="AD37" s="259"/>
      <c r="AE37" s="56" t="s">
        <v>29</v>
      </c>
      <c r="AF37" s="117"/>
      <c r="AG37" s="117"/>
      <c r="AH37" s="115"/>
      <c r="AI37" s="115"/>
      <c r="AJ37" s="115"/>
      <c r="AK37" s="115"/>
      <c r="AL37" s="115"/>
      <c r="AM37" s="115"/>
      <c r="AN37" s="115"/>
      <c r="AO37" s="115"/>
      <c r="AP37" s="115"/>
      <c r="AQ37" s="115"/>
      <c r="AR37" s="115"/>
      <c r="AS37" s="115"/>
    </row>
    <row r="38" spans="1:48" ht="9.9499999999999993" customHeight="1" thickTop="1" thickBot="1"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117"/>
      <c r="AG38" s="117"/>
      <c r="AH38" s="115"/>
      <c r="AI38" s="115"/>
      <c r="AJ38" s="115"/>
      <c r="AK38" s="115"/>
      <c r="AL38" s="115"/>
      <c r="AM38" s="115"/>
      <c r="AN38" s="115"/>
      <c r="AO38" s="115"/>
      <c r="AP38" s="115"/>
      <c r="AQ38" s="115"/>
      <c r="AR38" s="115"/>
      <c r="AS38" s="115"/>
    </row>
    <row r="39" spans="1:48" ht="30" customHeight="1" thickTop="1" x14ac:dyDescent="0.15">
      <c r="A39" s="97"/>
      <c r="B39" s="241" t="s">
        <v>30</v>
      </c>
      <c r="C39" s="241"/>
      <c r="D39" s="241"/>
      <c r="E39" s="98"/>
      <c r="F39" s="242" t="str">
        <f>IF(F4="","",F4)</f>
        <v>日空太郎</v>
      </c>
      <c r="G39" s="242"/>
      <c r="H39" s="242"/>
      <c r="I39" s="242"/>
      <c r="J39" s="242"/>
      <c r="K39" s="242"/>
      <c r="L39" s="242"/>
      <c r="M39" s="242"/>
      <c r="N39" s="243"/>
      <c r="O39" s="57"/>
      <c r="P39" s="57"/>
      <c r="Q39" s="57"/>
      <c r="R39" s="54"/>
      <c r="S39" s="244" t="s">
        <v>32</v>
      </c>
      <c r="T39" s="245"/>
      <c r="U39" s="245"/>
      <c r="V39" s="245"/>
      <c r="W39" s="246" t="str">
        <f>W4</f>
        <v>12345-01</v>
      </c>
      <c r="X39" s="246"/>
      <c r="Y39" s="246"/>
      <c r="Z39" s="246"/>
      <c r="AA39" s="246"/>
      <c r="AB39" s="246"/>
      <c r="AC39" s="246"/>
      <c r="AD39" s="246"/>
      <c r="AE39" s="247"/>
      <c r="AF39" s="117"/>
      <c r="AG39" s="117"/>
      <c r="AH39" s="115"/>
      <c r="AI39" s="115"/>
      <c r="AJ39" s="115"/>
      <c r="AK39" s="115"/>
      <c r="AL39" s="115"/>
      <c r="AM39" s="115"/>
      <c r="AN39" s="115"/>
      <c r="AO39" s="115"/>
      <c r="AP39" s="115"/>
      <c r="AQ39" s="115"/>
      <c r="AR39" s="115"/>
      <c r="AS39" s="115"/>
    </row>
    <row r="40" spans="1:48" ht="30" customHeight="1" thickBot="1" x14ac:dyDescent="0.2">
      <c r="A40" s="99"/>
      <c r="B40" s="248" t="s">
        <v>34</v>
      </c>
      <c r="C40" s="248"/>
      <c r="D40" s="248"/>
      <c r="E40" s="100"/>
      <c r="F40" s="249" t="str">
        <f>IF(F5="","",F5)</f>
        <v>1234-1-12345678-001</v>
      </c>
      <c r="G40" s="249"/>
      <c r="H40" s="249"/>
      <c r="I40" s="249"/>
      <c r="J40" s="249"/>
      <c r="K40" s="249"/>
      <c r="L40" s="249"/>
      <c r="M40" s="249"/>
      <c r="N40" s="250"/>
      <c r="O40" s="57"/>
      <c r="P40" s="57"/>
      <c r="Q40" s="57"/>
      <c r="R40" s="54"/>
      <c r="S40" s="251" t="s">
        <v>36</v>
      </c>
      <c r="T40" s="252"/>
      <c r="U40" s="252"/>
      <c r="V40" s="252"/>
      <c r="W40" s="252"/>
      <c r="X40" s="252"/>
      <c r="Y40" s="252"/>
      <c r="Z40" s="252"/>
      <c r="AA40" s="252"/>
      <c r="AB40" s="252"/>
      <c r="AC40" s="252"/>
      <c r="AD40" s="252"/>
      <c r="AE40" s="253"/>
      <c r="AF40" s="117"/>
      <c r="AG40" s="117"/>
      <c r="AH40" s="115"/>
      <c r="AI40" s="115"/>
      <c r="AJ40" s="115"/>
      <c r="AK40" s="115"/>
      <c r="AL40" s="115"/>
      <c r="AM40" s="115"/>
      <c r="AN40" s="115"/>
      <c r="AO40" s="115"/>
      <c r="AP40" s="115"/>
      <c r="AQ40" s="115"/>
      <c r="AR40" s="115"/>
      <c r="AS40" s="115"/>
    </row>
    <row r="41" spans="1:48" ht="15" customHeight="1" thickTop="1" thickBot="1" x14ac:dyDescent="0.2">
      <c r="A41" s="58"/>
      <c r="B41" s="58"/>
      <c r="C41" s="58"/>
      <c r="D41" s="58"/>
      <c r="E41" s="58"/>
      <c r="F41" s="59"/>
      <c r="G41" s="59"/>
      <c r="H41" s="59"/>
      <c r="I41" s="59"/>
      <c r="J41" s="59"/>
      <c r="K41" s="59"/>
      <c r="L41" s="59"/>
      <c r="M41" s="59"/>
      <c r="N41" s="59"/>
      <c r="O41" s="22"/>
      <c r="P41" s="22"/>
      <c r="Q41" s="22"/>
      <c r="R41" s="60"/>
      <c r="S41" s="219" t="s">
        <v>37</v>
      </c>
      <c r="T41" s="220"/>
      <c r="U41" s="220"/>
      <c r="V41" s="221" t="str">
        <f>IF(V6="","",V6)</f>
        <v/>
      </c>
      <c r="W41" s="221"/>
      <c r="X41" s="221"/>
      <c r="Y41" s="221"/>
      <c r="Z41" s="221"/>
      <c r="AA41" s="221"/>
      <c r="AB41" s="221"/>
      <c r="AC41" s="221"/>
      <c r="AD41" s="221"/>
      <c r="AE41" s="222"/>
      <c r="AF41" s="117"/>
      <c r="AG41" s="45"/>
      <c r="AH41" s="104"/>
      <c r="AI41" s="104"/>
      <c r="AJ41" s="104"/>
      <c r="AK41" s="104"/>
      <c r="AL41" s="104"/>
      <c r="AM41" s="104"/>
      <c r="AN41" s="104"/>
      <c r="AO41" s="104"/>
      <c r="AP41" s="104"/>
      <c r="AQ41" s="104"/>
      <c r="AR41" s="104"/>
      <c r="AS41" s="104"/>
      <c r="AT41" s="112"/>
      <c r="AU41" s="112"/>
      <c r="AV41" s="112"/>
    </row>
    <row r="42" spans="1:48" ht="15" customHeight="1" thickTop="1" x14ac:dyDescent="0.15">
      <c r="A42" s="223" t="s">
        <v>39</v>
      </c>
      <c r="B42" s="224"/>
      <c r="C42" s="224"/>
      <c r="D42" s="224"/>
      <c r="E42" s="224"/>
      <c r="F42" s="229">
        <f>IF(F7="","",F7)</f>
        <v>202500</v>
      </c>
      <c r="G42" s="229"/>
      <c r="H42" s="229"/>
      <c r="I42" s="229"/>
      <c r="J42" s="229"/>
      <c r="K42" s="229"/>
      <c r="L42" s="229"/>
      <c r="M42" s="229"/>
      <c r="N42" s="230"/>
      <c r="O42" s="22"/>
      <c r="P42" s="22"/>
      <c r="Q42" s="22"/>
      <c r="R42" s="60"/>
      <c r="S42" s="219"/>
      <c r="T42" s="220"/>
      <c r="U42" s="220"/>
      <c r="V42" s="221"/>
      <c r="W42" s="221"/>
      <c r="X42" s="221"/>
      <c r="Y42" s="221"/>
      <c r="Z42" s="221"/>
      <c r="AA42" s="221"/>
      <c r="AB42" s="221"/>
      <c r="AC42" s="221"/>
      <c r="AD42" s="221"/>
      <c r="AE42" s="222"/>
      <c r="AF42" s="117"/>
      <c r="AG42" s="45"/>
      <c r="AH42" s="104"/>
      <c r="AI42" s="104"/>
      <c r="AJ42" s="104"/>
      <c r="AK42" s="104"/>
      <c r="AL42" s="104"/>
      <c r="AM42" s="104"/>
      <c r="AN42" s="104"/>
      <c r="AO42" s="104"/>
      <c r="AP42" s="104"/>
      <c r="AQ42" s="104"/>
      <c r="AR42" s="104"/>
      <c r="AS42" s="104"/>
      <c r="AT42" s="112"/>
      <c r="AU42" s="112"/>
      <c r="AV42" s="112"/>
    </row>
    <row r="43" spans="1:48" ht="15" customHeight="1" x14ac:dyDescent="0.15">
      <c r="A43" s="225"/>
      <c r="B43" s="226"/>
      <c r="C43" s="226"/>
      <c r="D43" s="226"/>
      <c r="E43" s="226"/>
      <c r="F43" s="231"/>
      <c r="G43" s="231"/>
      <c r="H43" s="231"/>
      <c r="I43" s="231"/>
      <c r="J43" s="231"/>
      <c r="K43" s="231"/>
      <c r="L43" s="231"/>
      <c r="M43" s="231"/>
      <c r="N43" s="232"/>
      <c r="O43" s="22"/>
      <c r="P43" s="22"/>
      <c r="Q43" s="22"/>
      <c r="R43" s="60"/>
      <c r="S43" s="235" t="s">
        <v>40</v>
      </c>
      <c r="T43" s="236"/>
      <c r="U43" s="236"/>
      <c r="V43" s="221" t="str">
        <f>IF(V8="","",V8)</f>
        <v>株式会社日本〇〇</v>
      </c>
      <c r="W43" s="221"/>
      <c r="X43" s="221"/>
      <c r="Y43" s="221"/>
      <c r="Z43" s="221"/>
      <c r="AA43" s="221"/>
      <c r="AB43" s="221"/>
      <c r="AC43" s="221"/>
      <c r="AD43" s="221"/>
      <c r="AE43" s="222"/>
      <c r="AF43" s="117"/>
      <c r="AG43" s="45"/>
      <c r="AH43" s="104"/>
      <c r="AI43" s="104"/>
      <c r="AJ43" s="104"/>
      <c r="AK43" s="104"/>
      <c r="AL43" s="104"/>
      <c r="AM43" s="104"/>
      <c r="AN43" s="104"/>
      <c r="AO43" s="104"/>
      <c r="AP43" s="104"/>
      <c r="AQ43" s="104"/>
      <c r="AR43" s="104"/>
      <c r="AS43" s="104"/>
      <c r="AT43" s="112"/>
      <c r="AU43" s="112"/>
      <c r="AV43" s="112"/>
    </row>
    <row r="44" spans="1:48" ht="15" customHeight="1" x14ac:dyDescent="0.15">
      <c r="A44" s="225"/>
      <c r="B44" s="226"/>
      <c r="C44" s="226"/>
      <c r="D44" s="226"/>
      <c r="E44" s="226"/>
      <c r="F44" s="231"/>
      <c r="G44" s="231"/>
      <c r="H44" s="231"/>
      <c r="I44" s="231"/>
      <c r="J44" s="231"/>
      <c r="K44" s="231"/>
      <c r="L44" s="231"/>
      <c r="M44" s="231"/>
      <c r="N44" s="232"/>
      <c r="O44" s="22"/>
      <c r="P44" s="22"/>
      <c r="Q44" s="22"/>
      <c r="R44" s="60"/>
      <c r="S44" s="235"/>
      <c r="T44" s="236"/>
      <c r="U44" s="236"/>
      <c r="V44" s="221"/>
      <c r="W44" s="221"/>
      <c r="X44" s="221"/>
      <c r="Y44" s="221"/>
      <c r="Z44" s="221"/>
      <c r="AA44" s="221"/>
      <c r="AB44" s="221"/>
      <c r="AC44" s="221"/>
      <c r="AD44" s="221"/>
      <c r="AE44" s="222"/>
      <c r="AF44" s="117"/>
      <c r="AG44" s="45"/>
      <c r="AH44" s="104"/>
      <c r="AI44" s="104"/>
      <c r="AJ44" s="104"/>
      <c r="AK44" s="104"/>
      <c r="AL44" s="104"/>
      <c r="AM44" s="104"/>
      <c r="AN44" s="104"/>
      <c r="AO44" s="104"/>
      <c r="AP44" s="104"/>
      <c r="AQ44" s="104"/>
      <c r="AR44" s="104"/>
      <c r="AS44" s="104"/>
      <c r="AT44" s="112"/>
      <c r="AU44" s="112"/>
      <c r="AV44" s="112"/>
    </row>
    <row r="45" spans="1:48" ht="15" customHeight="1" x14ac:dyDescent="0.15">
      <c r="A45" s="225"/>
      <c r="B45" s="226"/>
      <c r="C45" s="226"/>
      <c r="D45" s="226"/>
      <c r="E45" s="226"/>
      <c r="F45" s="231"/>
      <c r="G45" s="231"/>
      <c r="H45" s="231"/>
      <c r="I45" s="231"/>
      <c r="J45" s="231"/>
      <c r="K45" s="231"/>
      <c r="L45" s="231"/>
      <c r="M45" s="231"/>
      <c r="N45" s="232"/>
      <c r="O45" s="22"/>
      <c r="P45" s="22"/>
      <c r="Q45" s="22"/>
      <c r="R45" s="60"/>
      <c r="S45" s="235" t="s">
        <v>42</v>
      </c>
      <c r="T45" s="236"/>
      <c r="U45" s="236"/>
      <c r="V45" s="221" t="str">
        <f>IF(V10="","",V10)</f>
        <v>日本　次郎</v>
      </c>
      <c r="W45" s="221"/>
      <c r="X45" s="221"/>
      <c r="Y45" s="221"/>
      <c r="Z45" s="221"/>
      <c r="AA45" s="221"/>
      <c r="AB45" s="221"/>
      <c r="AC45" s="221"/>
      <c r="AD45" s="221"/>
      <c r="AE45" s="222"/>
      <c r="AF45" s="117"/>
      <c r="AG45" s="45"/>
      <c r="AH45" s="104"/>
      <c r="AI45" s="104"/>
      <c r="AJ45" s="104"/>
      <c r="AK45" s="104"/>
      <c r="AL45" s="104"/>
      <c r="AM45" s="104"/>
      <c r="AN45" s="104"/>
      <c r="AO45" s="104"/>
      <c r="AP45" s="104"/>
      <c r="AQ45" s="104"/>
      <c r="AR45" s="104"/>
      <c r="AS45" s="104"/>
      <c r="AT45" s="112"/>
      <c r="AU45" s="112"/>
      <c r="AV45" s="112"/>
    </row>
    <row r="46" spans="1:48" ht="15" customHeight="1" thickBot="1" x14ac:dyDescent="0.2">
      <c r="A46" s="227"/>
      <c r="B46" s="228"/>
      <c r="C46" s="228"/>
      <c r="D46" s="228"/>
      <c r="E46" s="228"/>
      <c r="F46" s="233"/>
      <c r="G46" s="233"/>
      <c r="H46" s="233"/>
      <c r="I46" s="233"/>
      <c r="J46" s="233"/>
      <c r="K46" s="233"/>
      <c r="L46" s="233"/>
      <c r="M46" s="233"/>
      <c r="N46" s="234"/>
      <c r="O46" s="61"/>
      <c r="P46" s="61"/>
      <c r="Q46" s="61"/>
      <c r="R46" s="62"/>
      <c r="S46" s="237"/>
      <c r="T46" s="238"/>
      <c r="U46" s="238"/>
      <c r="V46" s="239"/>
      <c r="W46" s="239"/>
      <c r="X46" s="239"/>
      <c r="Y46" s="239"/>
      <c r="Z46" s="239"/>
      <c r="AA46" s="239"/>
      <c r="AB46" s="239"/>
      <c r="AC46" s="239"/>
      <c r="AD46" s="239"/>
      <c r="AE46" s="240"/>
      <c r="AF46" s="117"/>
      <c r="AG46" s="117"/>
      <c r="AH46" s="115"/>
      <c r="AI46" s="115"/>
      <c r="AJ46" s="115"/>
      <c r="AK46" s="115"/>
      <c r="AL46" s="115"/>
      <c r="AM46" s="115"/>
      <c r="AN46" s="115"/>
      <c r="AO46" s="115"/>
      <c r="AP46" s="115"/>
      <c r="AQ46" s="115"/>
      <c r="AR46" s="115"/>
      <c r="AS46" s="115"/>
    </row>
    <row r="47" spans="1:48" ht="9.9499999999999993" customHeight="1" thickTop="1" thickBot="1" x14ac:dyDescent="0.2">
      <c r="A47" s="54"/>
      <c r="B47" s="54"/>
      <c r="C47" s="54"/>
      <c r="D47" s="54"/>
      <c r="E47" s="54"/>
      <c r="F47" s="54"/>
      <c r="G47" s="54"/>
      <c r="H47" s="54"/>
      <c r="I47" s="54"/>
      <c r="J47" s="54"/>
      <c r="K47" s="54"/>
      <c r="L47" s="54"/>
      <c r="M47" s="54"/>
      <c r="N47" s="54"/>
      <c r="O47" s="54"/>
      <c r="P47" s="54"/>
      <c r="Q47" s="54"/>
      <c r="R47" s="63"/>
      <c r="S47" s="63"/>
      <c r="T47" s="63"/>
      <c r="U47" s="63"/>
      <c r="V47" s="54"/>
      <c r="W47" s="54"/>
      <c r="X47" s="54"/>
      <c r="Y47" s="54"/>
      <c r="Z47" s="54"/>
      <c r="AA47" s="54"/>
      <c r="AB47" s="54"/>
      <c r="AC47" s="54"/>
      <c r="AD47" s="54"/>
      <c r="AE47" s="54"/>
      <c r="AF47" s="117"/>
      <c r="AG47" s="117"/>
      <c r="AH47" s="115"/>
      <c r="AI47" s="115"/>
      <c r="AJ47" s="115"/>
      <c r="AK47" s="115"/>
      <c r="AL47" s="115"/>
      <c r="AM47" s="115"/>
      <c r="AN47" s="115"/>
      <c r="AO47" s="115"/>
      <c r="AP47" s="115"/>
      <c r="AQ47" s="115"/>
      <c r="AR47" s="115"/>
      <c r="AS47" s="115"/>
    </row>
    <row r="48" spans="1:48" ht="24.95" customHeight="1" thickTop="1" x14ac:dyDescent="0.15">
      <c r="A48" s="90" t="s">
        <v>44</v>
      </c>
      <c r="B48" s="216" t="s">
        <v>45</v>
      </c>
      <c r="C48" s="216"/>
      <c r="D48" s="216"/>
      <c r="E48" s="216"/>
      <c r="F48" s="216"/>
      <c r="G48" s="216"/>
      <c r="H48" s="216"/>
      <c r="I48" s="216" t="s">
        <v>46</v>
      </c>
      <c r="J48" s="216"/>
      <c r="K48" s="216"/>
      <c r="L48" s="216"/>
      <c r="M48" s="216"/>
      <c r="N48" s="216"/>
      <c r="O48" s="216"/>
      <c r="P48" s="216"/>
      <c r="Q48" s="216"/>
      <c r="R48" s="216"/>
      <c r="S48" s="216"/>
      <c r="T48" s="216"/>
      <c r="U48" s="216" t="s">
        <v>47</v>
      </c>
      <c r="V48" s="216"/>
      <c r="W48" s="217" t="s">
        <v>48</v>
      </c>
      <c r="X48" s="217"/>
      <c r="Y48" s="217" t="s">
        <v>49</v>
      </c>
      <c r="Z48" s="217"/>
      <c r="AA48" s="217"/>
      <c r="AB48" s="217" t="s">
        <v>50</v>
      </c>
      <c r="AC48" s="217"/>
      <c r="AD48" s="217"/>
      <c r="AE48" s="218"/>
      <c r="AF48" s="117"/>
      <c r="AG48" s="117"/>
      <c r="AH48" s="115"/>
      <c r="AI48" s="115"/>
      <c r="AJ48" s="115"/>
      <c r="AK48" s="115"/>
      <c r="AL48" s="115"/>
      <c r="AM48" s="115"/>
      <c r="AN48" s="115"/>
      <c r="AO48" s="115"/>
      <c r="AP48" s="115"/>
      <c r="AQ48" s="115"/>
      <c r="AR48" s="115"/>
      <c r="AS48" s="115"/>
    </row>
    <row r="49" spans="1:45" ht="21.95" customHeight="1" x14ac:dyDescent="0.15">
      <c r="A49" s="89">
        <v>1</v>
      </c>
      <c r="B49" s="203" t="str">
        <f>IF(B14="","",B14)</f>
        <v>○▲×現場</v>
      </c>
      <c r="C49" s="204"/>
      <c r="D49" s="204"/>
      <c r="E49" s="204"/>
      <c r="F49" s="204"/>
      <c r="G49" s="204"/>
      <c r="H49" s="205"/>
      <c r="I49" s="203" t="str">
        <f>IF(I14="","",I14)</f>
        <v>保守点検業務（5月度）</v>
      </c>
      <c r="J49" s="204"/>
      <c r="K49" s="204"/>
      <c r="L49" s="204"/>
      <c r="M49" s="204"/>
      <c r="N49" s="204"/>
      <c r="O49" s="204"/>
      <c r="P49" s="204"/>
      <c r="Q49" s="204"/>
      <c r="R49" s="204"/>
      <c r="S49" s="204"/>
      <c r="T49" s="206"/>
      <c r="U49" s="207">
        <f>IF(U14="","",U14)</f>
        <v>1</v>
      </c>
      <c r="V49" s="208"/>
      <c r="W49" s="209" t="str">
        <f>IF(W14="","",W14)</f>
        <v>式</v>
      </c>
      <c r="X49" s="209"/>
      <c r="Y49" s="210" t="str">
        <f>IF(Y14="","",Y14)</f>
        <v/>
      </c>
      <c r="Z49" s="211"/>
      <c r="AA49" s="212"/>
      <c r="AB49" s="213">
        <f>IF(AB14="","",AB14)</f>
        <v>100000</v>
      </c>
      <c r="AC49" s="214"/>
      <c r="AD49" s="214"/>
      <c r="AE49" s="215"/>
      <c r="AF49" s="117"/>
      <c r="AG49" s="117"/>
      <c r="AH49" s="115"/>
      <c r="AI49" s="115"/>
      <c r="AJ49" s="115"/>
      <c r="AK49" s="115"/>
      <c r="AL49" s="115"/>
      <c r="AM49" s="115"/>
      <c r="AN49" s="115"/>
      <c r="AO49" s="115"/>
      <c r="AP49" s="115"/>
      <c r="AQ49" s="115"/>
      <c r="AR49" s="115"/>
      <c r="AS49" s="115"/>
    </row>
    <row r="50" spans="1:45" ht="21.95" customHeight="1" x14ac:dyDescent="0.15">
      <c r="A50" s="64">
        <v>2</v>
      </c>
      <c r="B50" s="190" t="str">
        <f t="shared" ref="B50:B60" si="1">IF(B15="","",B15)</f>
        <v>○▲×現場</v>
      </c>
      <c r="C50" s="191"/>
      <c r="D50" s="191"/>
      <c r="E50" s="191"/>
      <c r="F50" s="191"/>
      <c r="G50" s="191"/>
      <c r="H50" s="192"/>
      <c r="I50" s="190" t="str">
        <f t="shared" ref="I50:I60" si="2">IF(I15="","",I15)</f>
        <v>産業廃棄物処理費</v>
      </c>
      <c r="J50" s="191"/>
      <c r="K50" s="191"/>
      <c r="L50" s="191"/>
      <c r="M50" s="191"/>
      <c r="N50" s="191"/>
      <c r="O50" s="191"/>
      <c r="P50" s="191"/>
      <c r="Q50" s="191"/>
      <c r="R50" s="191"/>
      <c r="S50" s="191"/>
      <c r="T50" s="193"/>
      <c r="U50" s="194" t="str">
        <f t="shared" ref="U50:U60" si="3">IF(U15="","",U15)</f>
        <v>3.5</v>
      </c>
      <c r="V50" s="195"/>
      <c r="W50" s="196" t="str">
        <f t="shared" ref="W50:W60" si="4">IF(W15="","",W15)</f>
        <v>m3</v>
      </c>
      <c r="X50" s="196"/>
      <c r="Y50" s="197">
        <f t="shared" ref="Y50:Y60" si="5">IF(Y15="","",Y15)</f>
        <v>25000</v>
      </c>
      <c r="Z50" s="198"/>
      <c r="AA50" s="199"/>
      <c r="AB50" s="200">
        <f t="shared" ref="AB50:AB60" si="6">IF(AB15="","",AB15)</f>
        <v>87500</v>
      </c>
      <c r="AC50" s="201"/>
      <c r="AD50" s="201"/>
      <c r="AE50" s="202"/>
      <c r="AF50" s="117"/>
      <c r="AG50" s="117"/>
      <c r="AH50" s="115"/>
      <c r="AI50" s="115"/>
      <c r="AJ50" s="115"/>
      <c r="AK50" s="115"/>
      <c r="AL50" s="115"/>
      <c r="AM50" s="115"/>
      <c r="AN50" s="115"/>
      <c r="AO50" s="115"/>
      <c r="AP50" s="115"/>
      <c r="AQ50" s="115"/>
      <c r="AR50" s="115"/>
      <c r="AS50" s="115"/>
    </row>
    <row r="51" spans="1:45" ht="21.95" customHeight="1" x14ac:dyDescent="0.15">
      <c r="A51" s="64">
        <v>3</v>
      </c>
      <c r="B51" s="190" t="str">
        <f t="shared" si="1"/>
        <v/>
      </c>
      <c r="C51" s="191"/>
      <c r="D51" s="191"/>
      <c r="E51" s="191"/>
      <c r="F51" s="191"/>
      <c r="G51" s="191"/>
      <c r="H51" s="192"/>
      <c r="I51" s="190" t="str">
        <f t="shared" si="2"/>
        <v/>
      </c>
      <c r="J51" s="191"/>
      <c r="K51" s="191"/>
      <c r="L51" s="191"/>
      <c r="M51" s="191"/>
      <c r="N51" s="191"/>
      <c r="O51" s="191"/>
      <c r="P51" s="191"/>
      <c r="Q51" s="191"/>
      <c r="R51" s="191"/>
      <c r="S51" s="191"/>
      <c r="T51" s="193"/>
      <c r="U51" s="194" t="str">
        <f t="shared" si="3"/>
        <v/>
      </c>
      <c r="V51" s="195"/>
      <c r="W51" s="196" t="str">
        <f t="shared" si="4"/>
        <v/>
      </c>
      <c r="X51" s="196"/>
      <c r="Y51" s="197" t="str">
        <f t="shared" si="5"/>
        <v/>
      </c>
      <c r="Z51" s="198"/>
      <c r="AA51" s="199"/>
      <c r="AB51" s="200" t="str">
        <f t="shared" si="6"/>
        <v/>
      </c>
      <c r="AC51" s="201"/>
      <c r="AD51" s="201"/>
      <c r="AE51" s="202"/>
      <c r="AF51" s="117"/>
      <c r="AG51" s="117"/>
      <c r="AH51" s="115"/>
      <c r="AI51" s="115"/>
      <c r="AJ51" s="115"/>
      <c r="AK51" s="115"/>
      <c r="AL51" s="115"/>
      <c r="AM51" s="115"/>
      <c r="AN51" s="115"/>
      <c r="AO51" s="115"/>
      <c r="AP51" s="115"/>
      <c r="AQ51" s="115"/>
      <c r="AR51" s="115"/>
      <c r="AS51" s="115"/>
    </row>
    <row r="52" spans="1:45" ht="21.95" customHeight="1" x14ac:dyDescent="0.15">
      <c r="A52" s="64">
        <v>4</v>
      </c>
      <c r="B52" s="190" t="str">
        <f t="shared" si="1"/>
        <v/>
      </c>
      <c r="C52" s="191"/>
      <c r="D52" s="191"/>
      <c r="E52" s="191"/>
      <c r="F52" s="191"/>
      <c r="G52" s="191"/>
      <c r="H52" s="192"/>
      <c r="I52" s="190" t="str">
        <f t="shared" si="2"/>
        <v/>
      </c>
      <c r="J52" s="191"/>
      <c r="K52" s="191"/>
      <c r="L52" s="191"/>
      <c r="M52" s="191"/>
      <c r="N52" s="191"/>
      <c r="O52" s="191"/>
      <c r="P52" s="191"/>
      <c r="Q52" s="191"/>
      <c r="R52" s="191"/>
      <c r="S52" s="191"/>
      <c r="T52" s="193"/>
      <c r="U52" s="194" t="str">
        <f t="shared" si="3"/>
        <v/>
      </c>
      <c r="V52" s="195"/>
      <c r="W52" s="196" t="str">
        <f t="shared" si="4"/>
        <v/>
      </c>
      <c r="X52" s="196"/>
      <c r="Y52" s="197" t="str">
        <f t="shared" si="5"/>
        <v/>
      </c>
      <c r="Z52" s="198"/>
      <c r="AA52" s="199"/>
      <c r="AB52" s="200" t="str">
        <f t="shared" si="6"/>
        <v/>
      </c>
      <c r="AC52" s="201"/>
      <c r="AD52" s="201"/>
      <c r="AE52" s="202"/>
      <c r="AF52" s="102"/>
      <c r="AG52" s="102"/>
      <c r="AH52" s="116"/>
      <c r="AI52" s="116"/>
      <c r="AJ52" s="116"/>
      <c r="AK52" s="116"/>
      <c r="AL52" s="116"/>
      <c r="AM52" s="116"/>
      <c r="AN52" s="116"/>
      <c r="AO52" s="116"/>
      <c r="AP52" s="116"/>
      <c r="AQ52" s="116"/>
      <c r="AR52" s="116"/>
      <c r="AS52" s="116"/>
    </row>
    <row r="53" spans="1:45" ht="21.95" customHeight="1" x14ac:dyDescent="0.15">
      <c r="A53" s="64">
        <v>5</v>
      </c>
      <c r="B53" s="190" t="str">
        <f t="shared" si="1"/>
        <v/>
      </c>
      <c r="C53" s="191"/>
      <c r="D53" s="191"/>
      <c r="E53" s="191"/>
      <c r="F53" s="191"/>
      <c r="G53" s="191"/>
      <c r="H53" s="192"/>
      <c r="I53" s="190" t="str">
        <f t="shared" si="2"/>
        <v/>
      </c>
      <c r="J53" s="191"/>
      <c r="K53" s="191"/>
      <c r="L53" s="191"/>
      <c r="M53" s="191"/>
      <c r="N53" s="191"/>
      <c r="O53" s="191"/>
      <c r="P53" s="191"/>
      <c r="Q53" s="191"/>
      <c r="R53" s="191"/>
      <c r="S53" s="191"/>
      <c r="T53" s="193"/>
      <c r="U53" s="194" t="str">
        <f t="shared" si="3"/>
        <v/>
      </c>
      <c r="V53" s="195"/>
      <c r="W53" s="196" t="str">
        <f t="shared" si="4"/>
        <v/>
      </c>
      <c r="X53" s="196"/>
      <c r="Y53" s="197" t="str">
        <f t="shared" si="5"/>
        <v/>
      </c>
      <c r="Z53" s="198"/>
      <c r="AA53" s="199"/>
      <c r="AB53" s="200" t="str">
        <f t="shared" si="6"/>
        <v/>
      </c>
      <c r="AC53" s="201"/>
      <c r="AD53" s="201"/>
      <c r="AE53" s="202"/>
      <c r="AF53" s="117"/>
      <c r="AG53" s="117"/>
      <c r="AH53" s="115"/>
      <c r="AI53" s="115"/>
      <c r="AJ53" s="115"/>
      <c r="AK53" s="115"/>
      <c r="AL53" s="115"/>
      <c r="AM53" s="115"/>
      <c r="AN53" s="115"/>
      <c r="AO53" s="115"/>
      <c r="AP53" s="115"/>
      <c r="AQ53" s="115"/>
      <c r="AR53" s="115"/>
      <c r="AS53" s="115"/>
    </row>
    <row r="54" spans="1:45" ht="21.95" customHeight="1" x14ac:dyDescent="0.15">
      <c r="A54" s="64">
        <v>6</v>
      </c>
      <c r="B54" s="190" t="str">
        <f t="shared" si="1"/>
        <v/>
      </c>
      <c r="C54" s="191"/>
      <c r="D54" s="191"/>
      <c r="E54" s="191"/>
      <c r="F54" s="191"/>
      <c r="G54" s="191"/>
      <c r="H54" s="192"/>
      <c r="I54" s="190" t="str">
        <f t="shared" si="2"/>
        <v/>
      </c>
      <c r="J54" s="191"/>
      <c r="K54" s="191"/>
      <c r="L54" s="191"/>
      <c r="M54" s="191"/>
      <c r="N54" s="191"/>
      <c r="O54" s="191"/>
      <c r="P54" s="191"/>
      <c r="Q54" s="191"/>
      <c r="R54" s="191"/>
      <c r="S54" s="191"/>
      <c r="T54" s="193"/>
      <c r="U54" s="194" t="str">
        <f t="shared" si="3"/>
        <v/>
      </c>
      <c r="V54" s="195"/>
      <c r="W54" s="196" t="str">
        <f t="shared" si="4"/>
        <v/>
      </c>
      <c r="X54" s="196"/>
      <c r="Y54" s="197" t="str">
        <f t="shared" si="5"/>
        <v/>
      </c>
      <c r="Z54" s="198"/>
      <c r="AA54" s="199"/>
      <c r="AB54" s="200" t="str">
        <f t="shared" si="6"/>
        <v/>
      </c>
      <c r="AC54" s="201"/>
      <c r="AD54" s="201"/>
      <c r="AE54" s="202"/>
      <c r="AF54" s="117"/>
      <c r="AG54" s="117"/>
      <c r="AH54" s="115"/>
      <c r="AI54" s="115"/>
      <c r="AJ54" s="115"/>
      <c r="AK54" s="115"/>
      <c r="AL54" s="115"/>
      <c r="AM54" s="115"/>
      <c r="AN54" s="115"/>
      <c r="AO54" s="115"/>
      <c r="AP54" s="115"/>
      <c r="AQ54" s="115"/>
      <c r="AR54" s="115"/>
      <c r="AS54" s="115"/>
    </row>
    <row r="55" spans="1:45" ht="21.95" customHeight="1" x14ac:dyDescent="0.15">
      <c r="A55" s="64">
        <v>7</v>
      </c>
      <c r="B55" s="190" t="str">
        <f t="shared" si="1"/>
        <v/>
      </c>
      <c r="C55" s="191"/>
      <c r="D55" s="191"/>
      <c r="E55" s="191"/>
      <c r="F55" s="191"/>
      <c r="G55" s="191"/>
      <c r="H55" s="192"/>
      <c r="I55" s="190" t="str">
        <f t="shared" si="2"/>
        <v/>
      </c>
      <c r="J55" s="191"/>
      <c r="K55" s="191"/>
      <c r="L55" s="191"/>
      <c r="M55" s="191"/>
      <c r="N55" s="191"/>
      <c r="O55" s="191"/>
      <c r="P55" s="191"/>
      <c r="Q55" s="191"/>
      <c r="R55" s="191"/>
      <c r="S55" s="191"/>
      <c r="T55" s="193"/>
      <c r="U55" s="194" t="str">
        <f t="shared" si="3"/>
        <v/>
      </c>
      <c r="V55" s="195"/>
      <c r="W55" s="196" t="str">
        <f t="shared" si="4"/>
        <v/>
      </c>
      <c r="X55" s="196"/>
      <c r="Y55" s="197" t="str">
        <f t="shared" si="5"/>
        <v/>
      </c>
      <c r="Z55" s="198"/>
      <c r="AA55" s="199"/>
      <c r="AB55" s="200" t="str">
        <f t="shared" si="6"/>
        <v/>
      </c>
      <c r="AC55" s="201"/>
      <c r="AD55" s="201"/>
      <c r="AE55" s="202"/>
      <c r="AF55" s="117"/>
      <c r="AG55" s="117"/>
      <c r="AH55" s="115"/>
      <c r="AI55" s="115"/>
      <c r="AJ55" s="115"/>
      <c r="AK55" s="115"/>
      <c r="AL55" s="115"/>
      <c r="AM55" s="115"/>
      <c r="AN55" s="115"/>
      <c r="AO55" s="115"/>
      <c r="AP55" s="115"/>
      <c r="AQ55" s="115"/>
      <c r="AR55" s="115"/>
      <c r="AS55" s="115"/>
    </row>
    <row r="56" spans="1:45" ht="21.95" customHeight="1" x14ac:dyDescent="0.15">
      <c r="A56" s="64">
        <v>8</v>
      </c>
      <c r="B56" s="190" t="str">
        <f t="shared" si="1"/>
        <v/>
      </c>
      <c r="C56" s="191"/>
      <c r="D56" s="191"/>
      <c r="E56" s="191"/>
      <c r="F56" s="191"/>
      <c r="G56" s="191"/>
      <c r="H56" s="192"/>
      <c r="I56" s="190" t="str">
        <f t="shared" si="2"/>
        <v/>
      </c>
      <c r="J56" s="191"/>
      <c r="K56" s="191"/>
      <c r="L56" s="191"/>
      <c r="M56" s="191"/>
      <c r="N56" s="191"/>
      <c r="O56" s="191"/>
      <c r="P56" s="191"/>
      <c r="Q56" s="191"/>
      <c r="R56" s="191"/>
      <c r="S56" s="191"/>
      <c r="T56" s="193"/>
      <c r="U56" s="194" t="str">
        <f t="shared" si="3"/>
        <v/>
      </c>
      <c r="V56" s="195"/>
      <c r="W56" s="196" t="str">
        <f t="shared" si="4"/>
        <v/>
      </c>
      <c r="X56" s="196"/>
      <c r="Y56" s="197" t="str">
        <f t="shared" si="5"/>
        <v/>
      </c>
      <c r="Z56" s="198"/>
      <c r="AA56" s="199"/>
      <c r="AB56" s="200" t="str">
        <f t="shared" si="6"/>
        <v/>
      </c>
      <c r="AC56" s="201"/>
      <c r="AD56" s="201"/>
      <c r="AE56" s="202"/>
      <c r="AF56" s="117"/>
      <c r="AG56" s="117"/>
      <c r="AH56" s="115"/>
      <c r="AI56" s="115"/>
      <c r="AJ56" s="115"/>
      <c r="AK56" s="115"/>
      <c r="AL56" s="115"/>
      <c r="AM56" s="115"/>
      <c r="AN56" s="115"/>
      <c r="AO56" s="115"/>
      <c r="AP56" s="115"/>
      <c r="AQ56" s="115"/>
      <c r="AR56" s="115"/>
      <c r="AS56" s="115"/>
    </row>
    <row r="57" spans="1:45" ht="21.95" customHeight="1" x14ac:dyDescent="0.15">
      <c r="A57" s="64">
        <v>9</v>
      </c>
      <c r="B57" s="190" t="str">
        <f t="shared" si="1"/>
        <v/>
      </c>
      <c r="C57" s="191"/>
      <c r="D57" s="191"/>
      <c r="E57" s="191"/>
      <c r="F57" s="191"/>
      <c r="G57" s="191"/>
      <c r="H57" s="192"/>
      <c r="I57" s="190" t="str">
        <f t="shared" si="2"/>
        <v/>
      </c>
      <c r="J57" s="191"/>
      <c r="K57" s="191"/>
      <c r="L57" s="191"/>
      <c r="M57" s="191"/>
      <c r="N57" s="191"/>
      <c r="O57" s="191"/>
      <c r="P57" s="191"/>
      <c r="Q57" s="191"/>
      <c r="R57" s="191"/>
      <c r="S57" s="191"/>
      <c r="T57" s="193"/>
      <c r="U57" s="194" t="str">
        <f t="shared" si="3"/>
        <v/>
      </c>
      <c r="V57" s="195"/>
      <c r="W57" s="196" t="str">
        <f t="shared" si="4"/>
        <v/>
      </c>
      <c r="X57" s="196"/>
      <c r="Y57" s="197" t="str">
        <f t="shared" si="5"/>
        <v/>
      </c>
      <c r="Z57" s="198"/>
      <c r="AA57" s="199"/>
      <c r="AB57" s="200" t="str">
        <f t="shared" si="6"/>
        <v/>
      </c>
      <c r="AC57" s="201"/>
      <c r="AD57" s="201"/>
      <c r="AE57" s="202"/>
      <c r="AF57" s="117"/>
      <c r="AG57" s="117"/>
      <c r="AH57" s="115"/>
      <c r="AI57" s="115"/>
      <c r="AJ57" s="115"/>
      <c r="AK57" s="115"/>
      <c r="AL57" s="115"/>
      <c r="AM57" s="115"/>
      <c r="AN57" s="115"/>
      <c r="AO57" s="115"/>
      <c r="AP57" s="115"/>
      <c r="AQ57" s="115"/>
      <c r="AR57" s="115"/>
      <c r="AS57" s="115"/>
    </row>
    <row r="58" spans="1:45" ht="21.95" customHeight="1" x14ac:dyDescent="0.15">
      <c r="A58" s="64">
        <v>10</v>
      </c>
      <c r="B58" s="190" t="str">
        <f t="shared" si="1"/>
        <v/>
      </c>
      <c r="C58" s="191"/>
      <c r="D58" s="191"/>
      <c r="E58" s="191"/>
      <c r="F58" s="191"/>
      <c r="G58" s="191"/>
      <c r="H58" s="192"/>
      <c r="I58" s="190" t="str">
        <f t="shared" si="2"/>
        <v/>
      </c>
      <c r="J58" s="191"/>
      <c r="K58" s="191"/>
      <c r="L58" s="191"/>
      <c r="M58" s="191"/>
      <c r="N58" s="191"/>
      <c r="O58" s="191"/>
      <c r="P58" s="191"/>
      <c r="Q58" s="191"/>
      <c r="R58" s="191"/>
      <c r="S58" s="191"/>
      <c r="T58" s="193"/>
      <c r="U58" s="194" t="str">
        <f t="shared" si="3"/>
        <v/>
      </c>
      <c r="V58" s="195"/>
      <c r="W58" s="196" t="str">
        <f t="shared" si="4"/>
        <v/>
      </c>
      <c r="X58" s="196"/>
      <c r="Y58" s="197" t="str">
        <f t="shared" si="5"/>
        <v/>
      </c>
      <c r="Z58" s="198"/>
      <c r="AA58" s="199"/>
      <c r="AB58" s="200" t="str">
        <f t="shared" si="6"/>
        <v/>
      </c>
      <c r="AC58" s="201"/>
      <c r="AD58" s="201"/>
      <c r="AE58" s="202"/>
      <c r="AF58" s="117"/>
      <c r="AG58" s="117"/>
      <c r="AH58" s="115"/>
      <c r="AI58" s="115"/>
      <c r="AJ58" s="115"/>
      <c r="AK58" s="115"/>
      <c r="AL58" s="115"/>
      <c r="AM58" s="115"/>
      <c r="AN58" s="115"/>
      <c r="AO58" s="115"/>
      <c r="AP58" s="115"/>
      <c r="AQ58" s="115"/>
      <c r="AR58" s="115"/>
      <c r="AS58" s="115"/>
    </row>
    <row r="59" spans="1:45" ht="21.95" customHeight="1" x14ac:dyDescent="0.15">
      <c r="A59" s="64">
        <v>11</v>
      </c>
      <c r="B59" s="190" t="str">
        <f t="shared" si="1"/>
        <v/>
      </c>
      <c r="C59" s="191"/>
      <c r="D59" s="191"/>
      <c r="E59" s="191"/>
      <c r="F59" s="191"/>
      <c r="G59" s="191"/>
      <c r="H59" s="192"/>
      <c r="I59" s="190" t="str">
        <f t="shared" si="2"/>
        <v/>
      </c>
      <c r="J59" s="191"/>
      <c r="K59" s="191"/>
      <c r="L59" s="191"/>
      <c r="M59" s="191"/>
      <c r="N59" s="191"/>
      <c r="O59" s="191"/>
      <c r="P59" s="191"/>
      <c r="Q59" s="191"/>
      <c r="R59" s="191"/>
      <c r="S59" s="191"/>
      <c r="T59" s="193"/>
      <c r="U59" s="194" t="str">
        <f t="shared" si="3"/>
        <v/>
      </c>
      <c r="V59" s="195"/>
      <c r="W59" s="196" t="str">
        <f t="shared" si="4"/>
        <v/>
      </c>
      <c r="X59" s="196"/>
      <c r="Y59" s="197" t="str">
        <f t="shared" si="5"/>
        <v/>
      </c>
      <c r="Z59" s="198"/>
      <c r="AA59" s="199"/>
      <c r="AB59" s="200" t="str">
        <f t="shared" si="6"/>
        <v/>
      </c>
      <c r="AC59" s="201"/>
      <c r="AD59" s="201"/>
      <c r="AE59" s="202"/>
      <c r="AF59" s="117"/>
      <c r="AG59" s="117"/>
      <c r="AH59" s="115"/>
      <c r="AI59" s="115"/>
      <c r="AJ59" s="115"/>
      <c r="AK59" s="115"/>
      <c r="AL59" s="115"/>
      <c r="AM59" s="115"/>
      <c r="AN59" s="115"/>
      <c r="AO59" s="115"/>
      <c r="AP59" s="115"/>
      <c r="AQ59" s="115"/>
      <c r="AR59" s="115"/>
      <c r="AS59" s="115"/>
    </row>
    <row r="60" spans="1:45" ht="21.95" customHeight="1" x14ac:dyDescent="0.15">
      <c r="A60" s="64">
        <v>12</v>
      </c>
      <c r="B60" s="190" t="str">
        <f t="shared" si="1"/>
        <v/>
      </c>
      <c r="C60" s="191"/>
      <c r="D60" s="191"/>
      <c r="E60" s="191"/>
      <c r="F60" s="191"/>
      <c r="G60" s="191"/>
      <c r="H60" s="192"/>
      <c r="I60" s="190" t="str">
        <f t="shared" si="2"/>
        <v/>
      </c>
      <c r="J60" s="191"/>
      <c r="K60" s="191"/>
      <c r="L60" s="191"/>
      <c r="M60" s="191"/>
      <c r="N60" s="191"/>
      <c r="O60" s="191"/>
      <c r="P60" s="191"/>
      <c r="Q60" s="191"/>
      <c r="R60" s="191"/>
      <c r="S60" s="191"/>
      <c r="T60" s="193"/>
      <c r="U60" s="194" t="str">
        <f t="shared" si="3"/>
        <v/>
      </c>
      <c r="V60" s="195"/>
      <c r="W60" s="196" t="str">
        <f t="shared" si="4"/>
        <v/>
      </c>
      <c r="X60" s="196"/>
      <c r="Y60" s="197" t="str">
        <f t="shared" si="5"/>
        <v/>
      </c>
      <c r="Z60" s="198"/>
      <c r="AA60" s="199"/>
      <c r="AB60" s="200" t="str">
        <f t="shared" si="6"/>
        <v/>
      </c>
      <c r="AC60" s="201"/>
      <c r="AD60" s="201"/>
      <c r="AE60" s="202"/>
      <c r="AF60" s="117"/>
      <c r="AG60" s="117"/>
      <c r="AH60" s="115"/>
      <c r="AI60" s="115"/>
      <c r="AJ60" s="115"/>
      <c r="AK60" s="115"/>
      <c r="AL60" s="115"/>
      <c r="AM60" s="115"/>
      <c r="AN60" s="115"/>
      <c r="AO60" s="115"/>
      <c r="AP60" s="115"/>
      <c r="AQ60" s="115"/>
      <c r="AR60" s="115"/>
      <c r="AS60" s="115"/>
    </row>
    <row r="61" spans="1:45" ht="24.95" customHeight="1" thickBot="1" x14ac:dyDescent="0.2">
      <c r="A61" s="174" t="s">
        <v>58</v>
      </c>
      <c r="B61" s="175"/>
      <c r="C61" s="175"/>
      <c r="D61" s="175"/>
      <c r="E61" s="175"/>
      <c r="F61" s="175"/>
      <c r="G61" s="175"/>
      <c r="H61" s="175"/>
      <c r="I61" s="175"/>
      <c r="J61" s="175"/>
      <c r="K61" s="175"/>
      <c r="L61" s="175"/>
      <c r="M61" s="175"/>
      <c r="N61" s="175"/>
      <c r="O61" s="175"/>
      <c r="P61" s="175"/>
      <c r="Q61" s="175"/>
      <c r="R61" s="175"/>
      <c r="S61" s="175"/>
      <c r="T61" s="175"/>
      <c r="U61" s="175"/>
      <c r="V61" s="176"/>
      <c r="W61" s="177">
        <f>IF(W26="","",W26)</f>
        <v>0.08</v>
      </c>
      <c r="X61" s="178"/>
      <c r="Y61" s="178"/>
      <c r="Z61" s="178"/>
      <c r="AA61" s="179"/>
      <c r="AB61" s="180">
        <f>IF(AB26="","",AB26)</f>
        <v>15000</v>
      </c>
      <c r="AC61" s="181"/>
      <c r="AD61" s="181"/>
      <c r="AE61" s="182"/>
      <c r="AF61" s="117"/>
      <c r="AG61" s="117"/>
      <c r="AH61" s="115"/>
      <c r="AI61" s="115"/>
      <c r="AJ61" s="115"/>
      <c r="AK61" s="115"/>
      <c r="AL61" s="115"/>
      <c r="AM61" s="115"/>
      <c r="AN61" s="115"/>
      <c r="AO61" s="115"/>
      <c r="AP61" s="115"/>
      <c r="AQ61" s="115"/>
      <c r="AR61" s="115"/>
      <c r="AS61" s="115"/>
    </row>
    <row r="62" spans="1:45" ht="10.5" customHeight="1" thickTop="1" x14ac:dyDescent="0.15">
      <c r="A62" s="6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117"/>
      <c r="AG62" s="117"/>
      <c r="AH62" s="115"/>
      <c r="AI62" s="115"/>
      <c r="AJ62" s="115"/>
      <c r="AK62" s="115"/>
      <c r="AL62" s="115"/>
      <c r="AM62" s="115"/>
      <c r="AN62" s="115"/>
      <c r="AO62" s="115"/>
      <c r="AP62" s="115"/>
      <c r="AQ62" s="115"/>
      <c r="AR62" s="115"/>
      <c r="AS62" s="115"/>
    </row>
    <row r="63" spans="1:45" ht="10.5" customHeight="1" thickBot="1" x14ac:dyDescent="0.2">
      <c r="A63" s="65"/>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77"/>
      <c r="AB63" s="77"/>
      <c r="AC63" s="77"/>
      <c r="AD63" s="77"/>
      <c r="AE63" s="77"/>
      <c r="AF63" s="117"/>
      <c r="AG63" s="117"/>
      <c r="AH63" s="115"/>
      <c r="AI63" s="115"/>
      <c r="AJ63" s="115"/>
      <c r="AK63" s="115"/>
      <c r="AL63" s="115"/>
      <c r="AM63" s="115"/>
      <c r="AN63" s="115"/>
      <c r="AO63" s="115"/>
      <c r="AP63" s="115"/>
      <c r="AQ63" s="115"/>
      <c r="AR63" s="115"/>
      <c r="AS63" s="115"/>
    </row>
    <row r="64" spans="1:45" ht="27.75" customHeight="1" thickTop="1" x14ac:dyDescent="0.15">
      <c r="A64" s="183" t="s">
        <v>62</v>
      </c>
      <c r="B64" s="184"/>
      <c r="C64" s="184"/>
      <c r="D64" s="185" t="s">
        <v>63</v>
      </c>
      <c r="E64" s="186"/>
      <c r="F64" s="187">
        <f>IF(F32="","",F32)</f>
        <v>1200000</v>
      </c>
      <c r="G64" s="188"/>
      <c r="H64" s="188"/>
      <c r="I64" s="188"/>
      <c r="J64" s="188"/>
      <c r="K64" s="188"/>
      <c r="L64" s="188"/>
      <c r="M64" s="189"/>
      <c r="N64" s="54"/>
      <c r="O64" s="54"/>
      <c r="P64" s="54"/>
      <c r="Q64" s="54"/>
      <c r="R64" s="54"/>
      <c r="S64" s="54"/>
      <c r="T64" s="54"/>
      <c r="U64" s="54"/>
      <c r="V64" s="54"/>
      <c r="W64" s="54"/>
      <c r="X64" s="54"/>
      <c r="Y64" s="66"/>
      <c r="Z64" s="66"/>
      <c r="AA64" s="60"/>
      <c r="AB64" s="60"/>
      <c r="AC64" s="60"/>
      <c r="AD64" s="60"/>
      <c r="AE64" s="60"/>
      <c r="AF64" s="117"/>
      <c r="AG64" s="117"/>
      <c r="AH64" s="115"/>
      <c r="AI64" s="115"/>
      <c r="AJ64" s="115"/>
      <c r="AK64" s="115"/>
      <c r="AL64" s="115"/>
      <c r="AM64" s="115"/>
      <c r="AN64" s="115"/>
      <c r="AO64" s="115"/>
      <c r="AP64" s="115"/>
      <c r="AQ64" s="115"/>
      <c r="AR64" s="115"/>
      <c r="AS64" s="115"/>
    </row>
    <row r="65" spans="1:45" ht="27.75" customHeight="1" x14ac:dyDescent="0.15">
      <c r="A65" s="165" t="s">
        <v>64</v>
      </c>
      <c r="B65" s="166"/>
      <c r="C65" s="166"/>
      <c r="D65" s="167" t="s">
        <v>63</v>
      </c>
      <c r="E65" s="168"/>
      <c r="F65" s="169">
        <f>IF(F33="","",F33)</f>
        <v>100000</v>
      </c>
      <c r="G65" s="169"/>
      <c r="H65" s="169"/>
      <c r="I65" s="169"/>
      <c r="J65" s="169"/>
      <c r="K65" s="169"/>
      <c r="L65" s="169"/>
      <c r="M65" s="170"/>
      <c r="N65" s="67"/>
      <c r="O65" s="67"/>
      <c r="P65" s="67"/>
      <c r="Q65" s="67"/>
      <c r="R65" s="67"/>
      <c r="S65" s="67"/>
      <c r="T65" s="67"/>
      <c r="U65" s="67"/>
      <c r="V65" s="67"/>
      <c r="W65" s="67"/>
      <c r="X65" s="67"/>
      <c r="Y65" s="67"/>
      <c r="Z65" s="76"/>
      <c r="AA65" s="60"/>
      <c r="AB65" s="60"/>
      <c r="AC65" s="60"/>
      <c r="AD65" s="60"/>
      <c r="AE65" s="60"/>
      <c r="AF65" s="117"/>
      <c r="AG65" s="117"/>
      <c r="AH65" s="115"/>
      <c r="AI65" s="115"/>
      <c r="AJ65" s="115"/>
      <c r="AK65" s="115"/>
      <c r="AL65" s="115"/>
      <c r="AM65" s="115"/>
      <c r="AN65" s="115"/>
      <c r="AO65" s="115"/>
      <c r="AP65" s="115"/>
      <c r="AQ65" s="115"/>
      <c r="AR65" s="115"/>
      <c r="AS65" s="115"/>
    </row>
    <row r="66" spans="1:45" ht="27.75" customHeight="1" x14ac:dyDescent="0.15">
      <c r="A66" s="165" t="s">
        <v>65</v>
      </c>
      <c r="B66" s="166"/>
      <c r="C66" s="166"/>
      <c r="D66" s="167" t="s">
        <v>63</v>
      </c>
      <c r="E66" s="168"/>
      <c r="F66" s="171">
        <f>IF(F34="","",F34)</f>
        <v>187500</v>
      </c>
      <c r="G66" s="172"/>
      <c r="H66" s="172"/>
      <c r="I66" s="172"/>
      <c r="J66" s="172"/>
      <c r="K66" s="172"/>
      <c r="L66" s="172"/>
      <c r="M66" s="173"/>
      <c r="N66" s="68"/>
      <c r="O66" s="69"/>
      <c r="P66" s="69"/>
      <c r="Q66" s="69"/>
      <c r="R66" s="69"/>
      <c r="S66" s="69"/>
      <c r="T66" s="69"/>
      <c r="U66" s="69"/>
      <c r="V66" s="69"/>
      <c r="W66" s="69"/>
      <c r="X66" s="69"/>
      <c r="Y66" s="69"/>
      <c r="Z66" s="69"/>
      <c r="AA66" s="69"/>
      <c r="AB66" s="69"/>
      <c r="AC66" s="69"/>
      <c r="AD66" s="69"/>
      <c r="AE66" s="69"/>
      <c r="AK66" s="103"/>
    </row>
    <row r="67" spans="1:45" ht="27.75" customHeight="1" thickBot="1" x14ac:dyDescent="0.2">
      <c r="A67" s="147" t="s">
        <v>66</v>
      </c>
      <c r="B67" s="148"/>
      <c r="C67" s="148"/>
      <c r="D67" s="149" t="s">
        <v>63</v>
      </c>
      <c r="E67" s="150"/>
      <c r="F67" s="151">
        <f>IF(F35="","",F35)</f>
        <v>912500</v>
      </c>
      <c r="G67" s="151"/>
      <c r="H67" s="151"/>
      <c r="I67" s="151"/>
      <c r="J67" s="151"/>
      <c r="K67" s="151"/>
      <c r="L67" s="151"/>
      <c r="M67" s="152"/>
      <c r="N67" s="70"/>
      <c r="O67" s="69"/>
      <c r="P67" s="69"/>
      <c r="Q67" s="69"/>
      <c r="R67" s="69"/>
      <c r="S67" s="69"/>
      <c r="T67" s="69"/>
      <c r="U67" s="69"/>
      <c r="V67" s="69"/>
      <c r="W67" s="69"/>
      <c r="X67" s="69"/>
      <c r="Y67" s="69"/>
      <c r="Z67" s="69"/>
      <c r="AA67" s="69"/>
      <c r="AB67" s="69"/>
      <c r="AC67" s="69"/>
      <c r="AD67" s="69"/>
      <c r="AE67" s="69"/>
      <c r="AK67" s="103"/>
    </row>
    <row r="68" spans="1:45" ht="14.1" customHeight="1" thickTop="1" x14ac:dyDescent="0.15">
      <c r="A68" s="66"/>
      <c r="B68" s="66"/>
      <c r="C68" s="66"/>
      <c r="D68" s="66"/>
      <c r="E68" s="66"/>
      <c r="F68" s="71"/>
      <c r="G68" s="71"/>
      <c r="H68" s="71"/>
      <c r="I68" s="71"/>
      <c r="J68" s="71"/>
      <c r="K68" s="71"/>
      <c r="L68" s="71"/>
      <c r="M68" s="71"/>
      <c r="N68" s="72"/>
      <c r="O68" s="72"/>
      <c r="P68" s="72"/>
      <c r="Q68" s="72"/>
      <c r="R68" s="72"/>
      <c r="S68" s="72"/>
      <c r="T68" s="72"/>
      <c r="U68" s="72"/>
      <c r="V68" s="72"/>
      <c r="W68" s="72"/>
      <c r="X68" s="72"/>
      <c r="Y68" s="72"/>
      <c r="Z68" s="72"/>
      <c r="AA68" s="72"/>
      <c r="AB68" s="72"/>
      <c r="AC68" s="72"/>
      <c r="AD68" s="72"/>
      <c r="AE68" s="72"/>
      <c r="AK68" s="103"/>
    </row>
    <row r="69" spans="1:45" s="113" customFormat="1" x14ac:dyDescent="0.15">
      <c r="A69" s="21" t="s">
        <v>68</v>
      </c>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14"/>
      <c r="AF69" s="14"/>
      <c r="AG69" s="14"/>
      <c r="AH69" s="105"/>
      <c r="AI69" s="105"/>
      <c r="AJ69" s="105"/>
      <c r="AK69" s="105"/>
      <c r="AL69" s="105"/>
      <c r="AM69" s="105"/>
      <c r="AN69" s="105"/>
      <c r="AO69" s="105"/>
      <c r="AP69" s="105"/>
      <c r="AQ69" s="105"/>
      <c r="AR69" s="105"/>
      <c r="AS69" s="105"/>
    </row>
    <row r="70" spans="1:45" s="113" customFormat="1" ht="14.1" customHeight="1" thickBo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14"/>
      <c r="AF70" s="14"/>
      <c r="AG70" s="14"/>
      <c r="AH70" s="105"/>
      <c r="AI70" s="105"/>
      <c r="AJ70" s="105"/>
      <c r="AK70" s="105"/>
      <c r="AL70" s="105"/>
      <c r="AM70" s="105"/>
      <c r="AN70" s="105"/>
      <c r="AO70" s="105"/>
      <c r="AP70" s="105"/>
      <c r="AQ70" s="105"/>
      <c r="AR70" s="105"/>
      <c r="AS70" s="105"/>
    </row>
    <row r="71" spans="1:45" s="113" customFormat="1" ht="18" customHeight="1" thickTop="1" x14ac:dyDescent="0.15">
      <c r="A71" s="153" t="s">
        <v>69</v>
      </c>
      <c r="B71" s="154"/>
      <c r="C71" s="154"/>
      <c r="D71" s="155"/>
      <c r="E71" s="159"/>
      <c r="F71" s="160"/>
      <c r="G71" s="160"/>
      <c r="H71" s="160"/>
      <c r="I71" s="160"/>
      <c r="J71" s="160"/>
      <c r="K71" s="161"/>
      <c r="L71" s="14"/>
      <c r="M71" s="14"/>
      <c r="N71" s="14"/>
      <c r="O71" s="14"/>
      <c r="P71" s="14"/>
      <c r="Q71" s="14"/>
      <c r="R71" s="14"/>
      <c r="S71" s="14"/>
      <c r="T71" s="14"/>
      <c r="U71" s="14"/>
      <c r="V71" s="14"/>
      <c r="W71" s="14"/>
      <c r="X71" s="14"/>
      <c r="Y71" s="14"/>
      <c r="Z71" s="14"/>
      <c r="AA71" s="14"/>
      <c r="AB71" s="14"/>
      <c r="AC71" s="14"/>
      <c r="AD71" s="14"/>
      <c r="AE71" s="14"/>
      <c r="AF71" s="14"/>
      <c r="AG71" s="14"/>
      <c r="AH71" s="105"/>
      <c r="AI71" s="105"/>
      <c r="AJ71" s="105"/>
      <c r="AK71" s="105"/>
      <c r="AL71" s="105"/>
      <c r="AM71" s="105"/>
      <c r="AN71" s="105"/>
      <c r="AO71" s="105"/>
      <c r="AP71" s="105"/>
      <c r="AQ71" s="105"/>
      <c r="AR71" s="105"/>
      <c r="AS71" s="105"/>
    </row>
    <row r="72" spans="1:45" s="113" customFormat="1" ht="18" customHeight="1" x14ac:dyDescent="0.15">
      <c r="A72" s="156"/>
      <c r="B72" s="157"/>
      <c r="C72" s="157"/>
      <c r="D72" s="158"/>
      <c r="E72" s="162"/>
      <c r="F72" s="163"/>
      <c r="G72" s="163"/>
      <c r="H72" s="163"/>
      <c r="I72" s="163"/>
      <c r="J72" s="163"/>
      <c r="K72" s="164"/>
      <c r="L72" s="14"/>
      <c r="M72" s="14"/>
      <c r="N72" s="14"/>
      <c r="O72" s="14"/>
      <c r="P72" s="14"/>
      <c r="Q72" s="14"/>
      <c r="R72" s="14"/>
      <c r="S72" s="14"/>
      <c r="T72" s="14"/>
      <c r="U72" s="14"/>
      <c r="V72" s="14"/>
      <c r="W72" s="14"/>
      <c r="X72" s="14"/>
      <c r="Y72" s="14"/>
      <c r="Z72" s="14"/>
      <c r="AA72" s="14"/>
      <c r="AB72" s="14"/>
      <c r="AC72" s="14"/>
      <c r="AD72" s="14"/>
      <c r="AE72" s="14"/>
      <c r="AF72" s="14"/>
      <c r="AG72" s="14"/>
      <c r="AH72" s="105"/>
      <c r="AI72" s="105"/>
      <c r="AJ72" s="105"/>
      <c r="AK72" s="105"/>
      <c r="AL72" s="105"/>
      <c r="AM72" s="105"/>
      <c r="AN72" s="105"/>
      <c r="AO72" s="105"/>
      <c r="AP72" s="105"/>
      <c r="AQ72" s="105"/>
      <c r="AR72" s="105"/>
      <c r="AS72" s="105"/>
    </row>
    <row r="73" spans="1:45" s="113" customFormat="1" ht="18" customHeight="1" x14ac:dyDescent="0.15">
      <c r="A73" s="130" t="s">
        <v>70</v>
      </c>
      <c r="B73" s="131"/>
      <c r="C73" s="131"/>
      <c r="D73" s="132"/>
      <c r="E73" s="136"/>
      <c r="F73" s="137"/>
      <c r="G73" s="137"/>
      <c r="H73" s="137"/>
      <c r="I73" s="137"/>
      <c r="J73" s="137"/>
      <c r="K73" s="138"/>
      <c r="L73" s="14"/>
      <c r="M73" s="14"/>
      <c r="N73" s="14"/>
      <c r="O73" s="14"/>
      <c r="P73" s="14"/>
      <c r="Q73" s="14"/>
      <c r="R73" s="14"/>
      <c r="S73" s="14"/>
      <c r="T73" s="14"/>
      <c r="U73" s="14"/>
      <c r="V73" s="14"/>
      <c r="W73" s="14"/>
      <c r="X73" s="14"/>
      <c r="Y73" s="14"/>
      <c r="Z73" s="14"/>
      <c r="AA73" s="14"/>
      <c r="AB73" s="14"/>
      <c r="AC73" s="14"/>
      <c r="AD73" s="14"/>
      <c r="AE73" s="14"/>
      <c r="AF73" s="14"/>
      <c r="AG73" s="14"/>
      <c r="AH73" s="105"/>
      <c r="AI73" s="105"/>
      <c r="AJ73" s="105"/>
      <c r="AK73" s="105"/>
      <c r="AL73" s="105"/>
      <c r="AM73" s="105"/>
      <c r="AN73" s="105"/>
      <c r="AO73" s="105"/>
      <c r="AP73" s="105"/>
      <c r="AQ73" s="105"/>
      <c r="AR73" s="105"/>
      <c r="AS73" s="105"/>
    </row>
    <row r="74" spans="1:45" s="113" customFormat="1" ht="18" customHeight="1" thickBot="1" x14ac:dyDescent="0.2">
      <c r="A74" s="156"/>
      <c r="B74" s="157"/>
      <c r="C74" s="157"/>
      <c r="D74" s="158"/>
      <c r="E74" s="162"/>
      <c r="F74" s="163"/>
      <c r="G74" s="163"/>
      <c r="H74" s="163"/>
      <c r="I74" s="163"/>
      <c r="J74" s="163"/>
      <c r="K74" s="164"/>
      <c r="L74" s="14"/>
      <c r="M74" s="14"/>
      <c r="N74" s="14"/>
      <c r="O74" s="14"/>
      <c r="P74" s="14"/>
      <c r="Q74" s="14"/>
      <c r="R74" s="14"/>
      <c r="S74" s="14"/>
      <c r="T74" s="14"/>
      <c r="U74" s="14"/>
      <c r="V74" s="14"/>
      <c r="W74" s="14"/>
      <c r="X74" s="14"/>
      <c r="Y74" s="14"/>
      <c r="Z74" s="14"/>
      <c r="AA74" s="14"/>
      <c r="AB74" s="14"/>
      <c r="AC74" s="14"/>
      <c r="AD74" s="14"/>
      <c r="AE74" s="14"/>
      <c r="AF74" s="14"/>
      <c r="AG74" s="14"/>
      <c r="AH74" s="105"/>
      <c r="AI74" s="105"/>
      <c r="AJ74" s="105"/>
      <c r="AK74" s="105"/>
      <c r="AL74" s="105"/>
      <c r="AM74" s="105"/>
      <c r="AN74" s="105"/>
      <c r="AO74" s="105"/>
      <c r="AP74" s="105"/>
      <c r="AQ74" s="105"/>
      <c r="AR74" s="105"/>
      <c r="AS74" s="105"/>
    </row>
    <row r="75" spans="1:45" s="113" customFormat="1" ht="18" customHeight="1" thickTop="1" x14ac:dyDescent="0.15">
      <c r="A75" s="130" t="s">
        <v>71</v>
      </c>
      <c r="B75" s="131"/>
      <c r="C75" s="131"/>
      <c r="D75" s="132"/>
      <c r="E75" s="136"/>
      <c r="F75" s="137"/>
      <c r="G75" s="137"/>
      <c r="H75" s="137"/>
      <c r="I75" s="137"/>
      <c r="J75" s="137"/>
      <c r="K75" s="138"/>
      <c r="L75" s="14"/>
      <c r="M75" s="14"/>
      <c r="N75" s="14"/>
      <c r="O75" s="14"/>
      <c r="P75" s="14"/>
      <c r="Q75" s="14"/>
      <c r="R75" s="14"/>
      <c r="S75" s="142" t="s">
        <v>72</v>
      </c>
      <c r="T75" s="143"/>
      <c r="U75" s="143"/>
      <c r="V75" s="144"/>
      <c r="W75" s="119"/>
      <c r="X75" s="119"/>
      <c r="Y75" s="119" t="s">
        <v>27</v>
      </c>
      <c r="Z75" s="119"/>
      <c r="AA75" s="119"/>
      <c r="AB75" s="119" t="s">
        <v>28</v>
      </c>
      <c r="AC75" s="119"/>
      <c r="AD75" s="119"/>
      <c r="AE75" s="121" t="s">
        <v>29</v>
      </c>
      <c r="AF75" s="14"/>
      <c r="AG75" s="14"/>
      <c r="AH75" s="105"/>
      <c r="AI75" s="105"/>
      <c r="AJ75" s="105"/>
      <c r="AK75" s="105"/>
      <c r="AL75" s="105"/>
      <c r="AM75" s="105"/>
      <c r="AN75" s="105"/>
      <c r="AO75" s="105"/>
      <c r="AP75" s="105"/>
      <c r="AQ75" s="105"/>
      <c r="AR75" s="105"/>
      <c r="AS75" s="105"/>
    </row>
    <row r="76" spans="1:45" s="113" customFormat="1" ht="18" customHeight="1" thickBot="1" x14ac:dyDescent="0.2">
      <c r="A76" s="133"/>
      <c r="B76" s="134"/>
      <c r="C76" s="134"/>
      <c r="D76" s="135"/>
      <c r="E76" s="139"/>
      <c r="F76" s="140"/>
      <c r="G76" s="140"/>
      <c r="H76" s="140"/>
      <c r="I76" s="140"/>
      <c r="J76" s="140"/>
      <c r="K76" s="141"/>
      <c r="L76" s="14"/>
      <c r="M76" s="14"/>
      <c r="N76" s="14"/>
      <c r="O76" s="14"/>
      <c r="P76" s="14"/>
      <c r="Q76" s="14"/>
      <c r="R76" s="14"/>
      <c r="S76" s="145"/>
      <c r="T76" s="134"/>
      <c r="U76" s="134"/>
      <c r="V76" s="146"/>
      <c r="W76" s="120"/>
      <c r="X76" s="120"/>
      <c r="Y76" s="120"/>
      <c r="Z76" s="120"/>
      <c r="AA76" s="120"/>
      <c r="AB76" s="120"/>
      <c r="AC76" s="120"/>
      <c r="AD76" s="120"/>
      <c r="AE76" s="122"/>
      <c r="AF76" s="14"/>
      <c r="AG76" s="14"/>
      <c r="AH76" s="105"/>
      <c r="AI76" s="105"/>
      <c r="AJ76" s="105"/>
      <c r="AK76" s="105"/>
      <c r="AL76" s="105"/>
      <c r="AM76" s="105"/>
      <c r="AN76" s="105"/>
      <c r="AO76" s="105"/>
      <c r="AP76" s="105"/>
      <c r="AQ76" s="105"/>
      <c r="AR76" s="105"/>
      <c r="AS76" s="105"/>
    </row>
    <row r="77" spans="1:45" s="113" customFormat="1" ht="14.1" customHeight="1" thickTop="1" thickBo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05"/>
      <c r="AI77" s="105"/>
      <c r="AJ77" s="105"/>
      <c r="AK77" s="105"/>
      <c r="AL77" s="105"/>
      <c r="AM77" s="105"/>
      <c r="AN77" s="105"/>
      <c r="AO77" s="105"/>
      <c r="AP77" s="105"/>
      <c r="AQ77" s="105"/>
      <c r="AR77" s="105"/>
      <c r="AS77" s="105"/>
    </row>
    <row r="78" spans="1:45" s="113" customFormat="1" ht="20.100000000000001" customHeight="1" thickTop="1" x14ac:dyDescent="0.15">
      <c r="A78" s="14"/>
      <c r="B78" s="14"/>
      <c r="C78" s="14"/>
      <c r="D78" s="14"/>
      <c r="E78" s="14"/>
      <c r="F78" s="14"/>
      <c r="G78" s="14"/>
      <c r="H78" s="14"/>
      <c r="I78" s="14"/>
      <c r="J78" s="14"/>
      <c r="K78" s="123" t="s">
        <v>73</v>
      </c>
      <c r="L78" s="124"/>
      <c r="M78" s="124"/>
      <c r="N78" s="29"/>
      <c r="O78" s="30"/>
      <c r="P78" s="31"/>
      <c r="Q78" s="30"/>
      <c r="R78" s="30"/>
      <c r="S78" s="30"/>
      <c r="T78" s="125" t="s">
        <v>74</v>
      </c>
      <c r="U78" s="124"/>
      <c r="V78" s="126"/>
      <c r="W78" s="125" t="s">
        <v>75</v>
      </c>
      <c r="X78" s="124"/>
      <c r="Y78" s="124"/>
      <c r="Z78" s="124"/>
      <c r="AA78" s="124"/>
      <c r="AB78" s="127"/>
      <c r="AC78" s="128" t="s">
        <v>76</v>
      </c>
      <c r="AD78" s="124"/>
      <c r="AE78" s="129"/>
      <c r="AF78" s="14"/>
      <c r="AG78" s="14"/>
      <c r="AH78" s="105"/>
      <c r="AI78" s="105"/>
      <c r="AJ78" s="105"/>
      <c r="AK78" s="105"/>
      <c r="AL78" s="105"/>
      <c r="AM78" s="105"/>
      <c r="AN78" s="105"/>
      <c r="AO78" s="105"/>
      <c r="AP78" s="105"/>
      <c r="AQ78" s="105"/>
      <c r="AR78" s="105"/>
      <c r="AS78" s="105"/>
    </row>
    <row r="79" spans="1:45" s="113" customFormat="1" ht="20.100000000000001" customHeight="1" x14ac:dyDescent="0.15">
      <c r="A79" s="14"/>
      <c r="B79" s="14"/>
      <c r="C79" s="14"/>
      <c r="D79" s="14"/>
      <c r="E79" s="14"/>
      <c r="F79" s="14"/>
      <c r="G79" s="14"/>
      <c r="H79" s="14"/>
      <c r="I79" s="14"/>
      <c r="J79" s="14"/>
      <c r="K79" s="32"/>
      <c r="L79" s="15"/>
      <c r="M79" s="15"/>
      <c r="N79" s="16"/>
      <c r="O79" s="15"/>
      <c r="P79" s="17"/>
      <c r="Q79" s="15"/>
      <c r="R79" s="15"/>
      <c r="S79" s="15"/>
      <c r="T79" s="16"/>
      <c r="U79" s="15"/>
      <c r="V79" s="17"/>
      <c r="W79" s="16"/>
      <c r="X79" s="15"/>
      <c r="Y79" s="18"/>
      <c r="Z79" s="15"/>
      <c r="AA79" s="15"/>
      <c r="AB79" s="15"/>
      <c r="AC79" s="19"/>
      <c r="AD79" s="15"/>
      <c r="AE79" s="33"/>
      <c r="AF79" s="14"/>
      <c r="AG79" s="14"/>
      <c r="AH79" s="105"/>
      <c r="AI79" s="105"/>
      <c r="AJ79" s="105"/>
      <c r="AK79" s="105"/>
      <c r="AL79" s="105"/>
      <c r="AM79" s="105"/>
      <c r="AN79" s="105"/>
      <c r="AO79" s="105"/>
      <c r="AP79" s="105"/>
      <c r="AQ79" s="105"/>
      <c r="AR79" s="105"/>
      <c r="AS79" s="105"/>
    </row>
    <row r="80" spans="1:45" s="113" customFormat="1" ht="20.100000000000001" customHeight="1" x14ac:dyDescent="0.15">
      <c r="A80" s="14"/>
      <c r="B80" s="14"/>
      <c r="C80" s="14"/>
      <c r="D80" s="14"/>
      <c r="E80" s="14"/>
      <c r="F80" s="14"/>
      <c r="G80" s="14"/>
      <c r="H80" s="14"/>
      <c r="I80" s="14"/>
      <c r="J80" s="14"/>
      <c r="K80" s="32"/>
      <c r="L80" s="15"/>
      <c r="M80" s="15"/>
      <c r="N80" s="16"/>
      <c r="O80" s="15"/>
      <c r="P80" s="17"/>
      <c r="Q80" s="15"/>
      <c r="R80" s="15"/>
      <c r="S80" s="15"/>
      <c r="T80" s="16"/>
      <c r="U80" s="15"/>
      <c r="V80" s="17"/>
      <c r="W80" s="16"/>
      <c r="X80" s="15"/>
      <c r="Y80" s="15"/>
      <c r="Z80" s="15"/>
      <c r="AA80" s="15"/>
      <c r="AB80" s="15"/>
      <c r="AC80" s="19"/>
      <c r="AD80" s="15"/>
      <c r="AE80" s="33"/>
      <c r="AF80" s="14"/>
      <c r="AG80" s="14"/>
      <c r="AH80" s="105"/>
      <c r="AI80" s="105"/>
      <c r="AJ80" s="105"/>
      <c r="AK80" s="105"/>
      <c r="AL80" s="105"/>
      <c r="AM80" s="105"/>
      <c r="AN80" s="105"/>
      <c r="AO80" s="105"/>
      <c r="AP80" s="105"/>
      <c r="AQ80" s="105"/>
      <c r="AR80" s="105"/>
      <c r="AS80" s="105"/>
    </row>
    <row r="81" spans="1:45" s="113" customFormat="1" ht="20.100000000000001" customHeight="1" x14ac:dyDescent="0.15">
      <c r="A81" s="14"/>
      <c r="B81" s="14"/>
      <c r="C81" s="14"/>
      <c r="D81" s="14"/>
      <c r="E81" s="14"/>
      <c r="F81" s="14"/>
      <c r="G81" s="14"/>
      <c r="H81" s="14"/>
      <c r="I81" s="14"/>
      <c r="J81" s="14"/>
      <c r="K81" s="32"/>
      <c r="L81" s="15"/>
      <c r="M81" s="15"/>
      <c r="N81" s="16"/>
      <c r="O81" s="15"/>
      <c r="P81" s="17"/>
      <c r="Q81" s="15"/>
      <c r="R81" s="15"/>
      <c r="S81" s="15"/>
      <c r="T81" s="16"/>
      <c r="U81" s="15"/>
      <c r="V81" s="17"/>
      <c r="W81" s="16"/>
      <c r="X81" s="15"/>
      <c r="Y81" s="15"/>
      <c r="Z81" s="15"/>
      <c r="AA81" s="15"/>
      <c r="AB81" s="15"/>
      <c r="AC81" s="19"/>
      <c r="AD81" s="15"/>
      <c r="AE81" s="33"/>
      <c r="AF81" s="14"/>
      <c r="AG81" s="14"/>
      <c r="AH81" s="105"/>
      <c r="AI81" s="105"/>
      <c r="AJ81" s="105"/>
      <c r="AK81" s="105"/>
      <c r="AL81" s="105"/>
      <c r="AM81" s="105"/>
      <c r="AN81" s="105"/>
      <c r="AO81" s="105"/>
      <c r="AP81" s="105"/>
      <c r="AQ81" s="105"/>
      <c r="AR81" s="105"/>
      <c r="AS81" s="105"/>
    </row>
    <row r="82" spans="1:45" s="113" customFormat="1" ht="20.100000000000001" customHeight="1" thickBot="1" x14ac:dyDescent="0.2">
      <c r="A82" s="14"/>
      <c r="B82" s="14"/>
      <c r="C82" s="14"/>
      <c r="D82" s="14"/>
      <c r="E82" s="14"/>
      <c r="F82" s="14"/>
      <c r="G82" s="14"/>
      <c r="H82" s="14"/>
      <c r="I82" s="14"/>
      <c r="J82" s="14"/>
      <c r="K82" s="34"/>
      <c r="L82" s="114"/>
      <c r="M82" s="114"/>
      <c r="N82" s="35"/>
      <c r="O82" s="114"/>
      <c r="P82" s="36"/>
      <c r="Q82" s="114"/>
      <c r="R82" s="114"/>
      <c r="S82" s="114"/>
      <c r="T82" s="35"/>
      <c r="U82" s="114"/>
      <c r="V82" s="36"/>
      <c r="W82" s="35"/>
      <c r="X82" s="114"/>
      <c r="Y82" s="114"/>
      <c r="Z82" s="114"/>
      <c r="AA82" s="114"/>
      <c r="AB82" s="114"/>
      <c r="AC82" s="37"/>
      <c r="AD82" s="114"/>
      <c r="AE82" s="38"/>
      <c r="AF82" s="14"/>
      <c r="AG82" s="14"/>
      <c r="AH82" s="105"/>
      <c r="AI82" s="105"/>
      <c r="AJ82" s="105"/>
      <c r="AK82" s="105"/>
      <c r="AL82" s="105"/>
      <c r="AM82" s="105"/>
      <c r="AN82" s="105"/>
      <c r="AO82" s="105"/>
      <c r="AP82" s="105"/>
      <c r="AQ82" s="105"/>
      <c r="AR82" s="105"/>
      <c r="AS82" s="105"/>
    </row>
    <row r="83" spans="1:45" ht="14.25" thickTop="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row>
    <row r="84" spans="1:45" x14ac:dyDescent="0.15">
      <c r="A84" s="4"/>
      <c r="B84" s="4"/>
      <c r="C84" s="4"/>
      <c r="D84" s="4"/>
      <c r="E84" s="4"/>
      <c r="F84" s="4"/>
      <c r="G84" s="4"/>
      <c r="H84" s="5"/>
      <c r="I84" s="5"/>
      <c r="J84" s="5"/>
      <c r="K84" s="5"/>
      <c r="L84" s="5"/>
      <c r="M84" s="5"/>
      <c r="N84" s="5"/>
      <c r="O84" s="5"/>
      <c r="P84" s="5"/>
      <c r="Q84" s="5"/>
      <c r="R84" s="5"/>
      <c r="S84" s="5"/>
      <c r="T84" s="5"/>
      <c r="U84" s="5"/>
      <c r="V84" s="5"/>
      <c r="W84" s="5"/>
      <c r="X84" s="5"/>
      <c r="Y84" s="5"/>
      <c r="Z84" s="5"/>
      <c r="AA84" s="5"/>
      <c r="AB84" s="5"/>
      <c r="AC84" s="5"/>
      <c r="AD84" s="5"/>
      <c r="AE84" s="5"/>
    </row>
    <row r="85" spans="1:45" x14ac:dyDescent="0.15">
      <c r="A85" s="4"/>
      <c r="B85" s="4"/>
      <c r="C85" s="4"/>
      <c r="D85" s="4"/>
      <c r="E85" s="4"/>
      <c r="F85" s="4"/>
      <c r="G85" s="4"/>
      <c r="H85" s="5"/>
      <c r="I85" s="5"/>
      <c r="J85" s="5"/>
      <c r="K85" s="5"/>
      <c r="L85" s="5"/>
      <c r="M85" s="5"/>
      <c r="N85" s="5"/>
      <c r="O85" s="5"/>
      <c r="P85" s="5"/>
      <c r="Q85" s="5"/>
      <c r="R85" s="5"/>
      <c r="S85" s="5"/>
      <c r="T85" s="5"/>
      <c r="U85" s="5"/>
      <c r="V85" s="5"/>
      <c r="W85" s="5"/>
      <c r="X85" s="5"/>
      <c r="Y85" s="5"/>
      <c r="Z85" s="5"/>
      <c r="AA85" s="5"/>
      <c r="AB85" s="5"/>
      <c r="AC85" s="5"/>
      <c r="AD85" s="5"/>
      <c r="AE85" s="5"/>
    </row>
    <row r="86" spans="1:45" x14ac:dyDescent="0.15">
      <c r="A86" s="4"/>
      <c r="B86" s="4"/>
      <c r="C86" s="4"/>
      <c r="D86" s="4"/>
      <c r="E86" s="4"/>
      <c r="F86" s="4"/>
      <c r="G86" s="4"/>
      <c r="H86" s="5"/>
      <c r="I86" s="5"/>
      <c r="J86" s="5"/>
      <c r="K86" s="5"/>
      <c r="L86" s="5"/>
      <c r="M86" s="5"/>
      <c r="N86" s="5"/>
      <c r="O86" s="5"/>
      <c r="P86" s="5"/>
      <c r="Q86" s="5"/>
      <c r="R86" s="5"/>
      <c r="S86" s="5"/>
      <c r="T86" s="5"/>
      <c r="U86" s="5"/>
      <c r="V86" s="5"/>
      <c r="W86" s="5"/>
      <c r="X86" s="5"/>
      <c r="Y86" s="5"/>
      <c r="Z86" s="5"/>
      <c r="AA86" s="5"/>
      <c r="AB86" s="5"/>
      <c r="AC86" s="5"/>
      <c r="AD86" s="5"/>
      <c r="AE86" s="5"/>
    </row>
    <row r="90" spans="1:45" hidden="1" x14ac:dyDescent="0.15">
      <c r="A90" s="1" t="s">
        <v>77</v>
      </c>
    </row>
    <row r="91" spans="1:45" hidden="1" x14ac:dyDescent="0.15">
      <c r="A91" s="1" t="s">
        <v>78</v>
      </c>
    </row>
    <row r="92" spans="1:45" hidden="1" x14ac:dyDescent="0.15">
      <c r="A92" s="1" t="s">
        <v>79</v>
      </c>
    </row>
    <row r="93" spans="1:45" hidden="1" x14ac:dyDescent="0.15">
      <c r="A93" s="1" t="s">
        <v>80</v>
      </c>
    </row>
    <row r="94" spans="1:45" hidden="1" x14ac:dyDescent="0.15">
      <c r="A94" s="1" t="s">
        <v>81</v>
      </c>
    </row>
    <row r="95" spans="1:45" hidden="1" x14ac:dyDescent="0.15">
      <c r="A95" s="1" t="s">
        <v>82</v>
      </c>
    </row>
    <row r="96" spans="1:45" hidden="1" x14ac:dyDescent="0.15">
      <c r="A96" s="1" t="s">
        <v>83</v>
      </c>
    </row>
    <row r="97" spans="1:1" hidden="1" x14ac:dyDescent="0.15">
      <c r="A97" s="1" t="s">
        <v>84</v>
      </c>
    </row>
    <row r="98" spans="1:1" hidden="1" x14ac:dyDescent="0.15">
      <c r="A98" s="1" t="s">
        <v>85</v>
      </c>
    </row>
    <row r="99" spans="1:1" hidden="1" x14ac:dyDescent="0.15">
      <c r="A99" s="1" t="s">
        <v>86</v>
      </c>
    </row>
    <row r="100" spans="1:1" hidden="1" x14ac:dyDescent="0.15">
      <c r="A100" s="1" t="s">
        <v>87</v>
      </c>
    </row>
    <row r="101" spans="1:1" hidden="1" x14ac:dyDescent="0.15">
      <c r="A101" s="1" t="s">
        <v>88</v>
      </c>
    </row>
    <row r="102" spans="1:1" hidden="1" x14ac:dyDescent="0.15">
      <c r="A102" s="1" t="s">
        <v>89</v>
      </c>
    </row>
    <row r="103" spans="1:1" hidden="1" x14ac:dyDescent="0.15">
      <c r="A103" s="1" t="s">
        <v>90</v>
      </c>
    </row>
    <row r="104" spans="1:1" hidden="1" x14ac:dyDescent="0.15">
      <c r="A104" s="1" t="s">
        <v>91</v>
      </c>
    </row>
    <row r="105" spans="1:1" hidden="1" x14ac:dyDescent="0.15">
      <c r="A105" s="1" t="s">
        <v>92</v>
      </c>
    </row>
    <row r="106" spans="1:1" hidden="1" x14ac:dyDescent="0.15">
      <c r="A106" s="1" t="s">
        <v>93</v>
      </c>
    </row>
    <row r="107" spans="1:1" hidden="1" x14ac:dyDescent="0.15">
      <c r="A107" s="1" t="s">
        <v>94</v>
      </c>
    </row>
    <row r="108" spans="1:1" hidden="1" x14ac:dyDescent="0.15">
      <c r="A108" s="1" t="s">
        <v>95</v>
      </c>
    </row>
    <row r="109" spans="1:1" hidden="1" x14ac:dyDescent="0.15">
      <c r="A109" s="1" t="s">
        <v>96</v>
      </c>
    </row>
    <row r="110" spans="1:1" hidden="1" x14ac:dyDescent="0.15">
      <c r="A110" s="1" t="s">
        <v>97</v>
      </c>
    </row>
    <row r="111" spans="1:1" hidden="1" x14ac:dyDescent="0.15">
      <c r="A111" s="1" t="s">
        <v>98</v>
      </c>
    </row>
    <row r="112" spans="1:1" hidden="1" x14ac:dyDescent="0.15">
      <c r="A112" s="1" t="s">
        <v>99</v>
      </c>
    </row>
    <row r="113" spans="1:1" hidden="1" x14ac:dyDescent="0.15">
      <c r="A113" s="1" t="s">
        <v>100</v>
      </c>
    </row>
    <row r="114" spans="1:1" hidden="1" x14ac:dyDescent="0.15">
      <c r="A114" s="1" t="s">
        <v>101</v>
      </c>
    </row>
    <row r="115" spans="1:1" hidden="1" x14ac:dyDescent="0.15">
      <c r="A115" s="1" t="s">
        <v>102</v>
      </c>
    </row>
    <row r="116" spans="1:1" hidden="1" x14ac:dyDescent="0.15">
      <c r="A116" s="1" t="s">
        <v>103</v>
      </c>
    </row>
    <row r="117" spans="1:1" hidden="1" x14ac:dyDescent="0.15">
      <c r="A117" s="1" t="s">
        <v>104</v>
      </c>
    </row>
    <row r="118" spans="1:1" hidden="1" x14ac:dyDescent="0.15">
      <c r="A118" s="1" t="s">
        <v>105</v>
      </c>
    </row>
    <row r="119" spans="1:1" hidden="1" x14ac:dyDescent="0.15">
      <c r="A119" s="1" t="s">
        <v>106</v>
      </c>
    </row>
    <row r="120" spans="1:1" hidden="1" x14ac:dyDescent="0.15">
      <c r="A120" s="1" t="s">
        <v>107</v>
      </c>
    </row>
    <row r="121" spans="1:1" hidden="1" x14ac:dyDescent="0.15">
      <c r="A121" s="1" t="s">
        <v>108</v>
      </c>
    </row>
    <row r="122" spans="1:1" hidden="1" x14ac:dyDescent="0.15">
      <c r="A122" s="1" t="s">
        <v>109</v>
      </c>
    </row>
    <row r="123" spans="1:1" hidden="1" x14ac:dyDescent="0.15">
      <c r="A123" s="1" t="s">
        <v>110</v>
      </c>
    </row>
    <row r="124" spans="1:1" hidden="1" x14ac:dyDescent="0.15">
      <c r="A124" s="1" t="s">
        <v>111</v>
      </c>
    </row>
    <row r="125" spans="1:1" hidden="1" x14ac:dyDescent="0.15">
      <c r="A125" s="1" t="s">
        <v>112</v>
      </c>
    </row>
    <row r="126" spans="1:1" hidden="1" x14ac:dyDescent="0.15">
      <c r="A126" s="1" t="s">
        <v>113</v>
      </c>
    </row>
    <row r="127" spans="1:1" hidden="1" x14ac:dyDescent="0.15">
      <c r="A127" s="1" t="s">
        <v>114</v>
      </c>
    </row>
    <row r="128" spans="1:1" hidden="1" x14ac:dyDescent="0.15">
      <c r="A128" s="1" t="s">
        <v>115</v>
      </c>
    </row>
    <row r="129" spans="1:1" hidden="1" x14ac:dyDescent="0.15">
      <c r="A129" s="1" t="s">
        <v>116</v>
      </c>
    </row>
    <row r="130" spans="1:1" hidden="1" x14ac:dyDescent="0.15">
      <c r="A130" s="1" t="s">
        <v>117</v>
      </c>
    </row>
    <row r="131" spans="1:1" hidden="1" x14ac:dyDescent="0.15">
      <c r="A131" s="1" t="s">
        <v>118</v>
      </c>
    </row>
    <row r="132" spans="1:1" hidden="1" x14ac:dyDescent="0.15">
      <c r="A132" s="1" t="s">
        <v>119</v>
      </c>
    </row>
    <row r="133" spans="1:1" hidden="1" x14ac:dyDescent="0.15">
      <c r="A133" s="1" t="s">
        <v>120</v>
      </c>
    </row>
    <row r="134" spans="1:1" hidden="1" x14ac:dyDescent="0.15">
      <c r="A134" s="1" t="s">
        <v>121</v>
      </c>
    </row>
    <row r="135" spans="1:1" hidden="1" x14ac:dyDescent="0.15">
      <c r="A135" s="1" t="s">
        <v>122</v>
      </c>
    </row>
    <row r="136" spans="1:1" hidden="1" x14ac:dyDescent="0.15">
      <c r="A136" s="1" t="s">
        <v>123</v>
      </c>
    </row>
    <row r="137" spans="1:1" hidden="1" x14ac:dyDescent="0.15">
      <c r="A137" s="1" t="s">
        <v>124</v>
      </c>
    </row>
    <row r="138" spans="1:1" hidden="1" x14ac:dyDescent="0.15">
      <c r="A138" s="1" t="s">
        <v>125</v>
      </c>
    </row>
    <row r="139" spans="1:1" hidden="1" x14ac:dyDescent="0.15">
      <c r="A139" s="1" t="s">
        <v>126</v>
      </c>
    </row>
    <row r="140" spans="1:1" hidden="1" x14ac:dyDescent="0.15">
      <c r="A140" s="1" t="s">
        <v>127</v>
      </c>
    </row>
  </sheetData>
  <sheetProtection algorithmName="SHA-512" hashValue="gw9D8kkhBHmNPulK+HBC7X9r0xvmkAInjgCCfYpiCRSZzP72J7aXPpZjqqp1KhG5wcgg/nUdqlRFf6sxoGrL3Q==" saltValue="rIpwPiJOpPc+EOzvrrifHQ==" spinCount="100000" sheet="1" objects="1" scenarios="1"/>
  <mergeCells count="272">
    <mergeCell ref="AH2:AQ2"/>
    <mergeCell ref="AH3:AQ3"/>
    <mergeCell ref="B4:D4"/>
    <mergeCell ref="F4:N4"/>
    <mergeCell ref="S4:V4"/>
    <mergeCell ref="W4:AE4"/>
    <mergeCell ref="AH4:AQ4"/>
    <mergeCell ref="A1:AE1"/>
    <mergeCell ref="A2:I2"/>
    <mergeCell ref="S2:V2"/>
    <mergeCell ref="W2:X2"/>
    <mergeCell ref="Z2:AA2"/>
    <mergeCell ref="AC2:AD2"/>
    <mergeCell ref="B5:D5"/>
    <mergeCell ref="F5:N5"/>
    <mergeCell ref="S5:AE5"/>
    <mergeCell ref="AH5:AQ5"/>
    <mergeCell ref="S6:U7"/>
    <mergeCell ref="V6:AE7"/>
    <mergeCell ref="AG6:AG7"/>
    <mergeCell ref="AH6:AQ7"/>
    <mergeCell ref="A7:E11"/>
    <mergeCell ref="F7:N11"/>
    <mergeCell ref="AH12:AQ12"/>
    <mergeCell ref="B13:H13"/>
    <mergeCell ref="I13:T13"/>
    <mergeCell ref="U13:V13"/>
    <mergeCell ref="W13:X13"/>
    <mergeCell ref="Y13:AA13"/>
    <mergeCell ref="AB13:AE13"/>
    <mergeCell ref="AH13:AQ13"/>
    <mergeCell ref="S8:U9"/>
    <mergeCell ref="V8:AE9"/>
    <mergeCell ref="AG8:AG9"/>
    <mergeCell ref="AH8:AQ9"/>
    <mergeCell ref="S10:U11"/>
    <mergeCell ref="V10:AE11"/>
    <mergeCell ref="AH10:AQ10"/>
    <mergeCell ref="AH11:AQ11"/>
    <mergeCell ref="AH14:AQ14"/>
    <mergeCell ref="B15:H15"/>
    <mergeCell ref="I15:T15"/>
    <mergeCell ref="U15:V15"/>
    <mergeCell ref="W15:X15"/>
    <mergeCell ref="Y15:AA15"/>
    <mergeCell ref="AB15:AE15"/>
    <mergeCell ref="AH15:AQ15"/>
    <mergeCell ref="B14:H14"/>
    <mergeCell ref="I14:T14"/>
    <mergeCell ref="U14:V14"/>
    <mergeCell ref="W14:X14"/>
    <mergeCell ref="Y14:AA14"/>
    <mergeCell ref="AB14:AE14"/>
    <mergeCell ref="AH16:AQ16"/>
    <mergeCell ref="B17:H17"/>
    <mergeCell ref="I17:T17"/>
    <mergeCell ref="U17:V17"/>
    <mergeCell ref="W17:X17"/>
    <mergeCell ref="Y17:AA17"/>
    <mergeCell ref="AB17:AE17"/>
    <mergeCell ref="AH17:AQ17"/>
    <mergeCell ref="B16:H16"/>
    <mergeCell ref="I16:T16"/>
    <mergeCell ref="U16:V16"/>
    <mergeCell ref="W16:X16"/>
    <mergeCell ref="Y16:AA16"/>
    <mergeCell ref="AB16:AE16"/>
    <mergeCell ref="AH18:AQ18"/>
    <mergeCell ref="B19:H19"/>
    <mergeCell ref="I19:T19"/>
    <mergeCell ref="U19:V19"/>
    <mergeCell ref="W19:X19"/>
    <mergeCell ref="Y19:AA19"/>
    <mergeCell ref="AB19:AE19"/>
    <mergeCell ref="AH19:AQ19"/>
    <mergeCell ref="B18:H18"/>
    <mergeCell ref="I18:T18"/>
    <mergeCell ref="U18:V18"/>
    <mergeCell ref="W18:X18"/>
    <mergeCell ref="Y18:AA18"/>
    <mergeCell ref="AB18:AE18"/>
    <mergeCell ref="AH20:AQ20"/>
    <mergeCell ref="B21:H21"/>
    <mergeCell ref="I21:T21"/>
    <mergeCell ref="U21:V21"/>
    <mergeCell ref="W21:X21"/>
    <mergeCell ref="Y21:AA21"/>
    <mergeCell ref="AB21:AE21"/>
    <mergeCell ref="AH21:AQ21"/>
    <mergeCell ref="B20:H20"/>
    <mergeCell ref="I20:T20"/>
    <mergeCell ref="U20:V20"/>
    <mergeCell ref="W20:X20"/>
    <mergeCell ref="Y20:AA20"/>
    <mergeCell ref="AB20:AE20"/>
    <mergeCell ref="AH22:AQ22"/>
    <mergeCell ref="B23:H23"/>
    <mergeCell ref="I23:T23"/>
    <mergeCell ref="U23:V23"/>
    <mergeCell ref="W23:X23"/>
    <mergeCell ref="Y23:AA23"/>
    <mergeCell ref="AB23:AE23"/>
    <mergeCell ref="AH23:AQ23"/>
    <mergeCell ref="B22:H22"/>
    <mergeCell ref="I22:T22"/>
    <mergeCell ref="U22:V22"/>
    <mergeCell ref="W22:X22"/>
    <mergeCell ref="Y22:AA22"/>
    <mergeCell ref="AB22:AE22"/>
    <mergeCell ref="AH26:AQ26"/>
    <mergeCell ref="AH28:AQ28"/>
    <mergeCell ref="AH29:AQ29"/>
    <mergeCell ref="AH24:AQ24"/>
    <mergeCell ref="B25:H25"/>
    <mergeCell ref="I25:T25"/>
    <mergeCell ref="U25:V25"/>
    <mergeCell ref="W25:X25"/>
    <mergeCell ref="Y25:AA25"/>
    <mergeCell ref="AB25:AE25"/>
    <mergeCell ref="AH25:AQ25"/>
    <mergeCell ref="B24:H24"/>
    <mergeCell ref="I24:T24"/>
    <mergeCell ref="U24:V24"/>
    <mergeCell ref="W24:X24"/>
    <mergeCell ref="Y24:AA24"/>
    <mergeCell ref="AB24:AE24"/>
    <mergeCell ref="A32:C32"/>
    <mergeCell ref="D32:E32"/>
    <mergeCell ref="F32:M32"/>
    <mergeCell ref="A33:C33"/>
    <mergeCell ref="D33:E33"/>
    <mergeCell ref="F33:M33"/>
    <mergeCell ref="A26:V26"/>
    <mergeCell ref="W26:AA26"/>
    <mergeCell ref="AB26:AE26"/>
    <mergeCell ref="A36:AE36"/>
    <mergeCell ref="A37:I37"/>
    <mergeCell ref="S37:V37"/>
    <mergeCell ref="W37:X37"/>
    <mergeCell ref="Z37:AA37"/>
    <mergeCell ref="AC37:AD37"/>
    <mergeCell ref="A34:C34"/>
    <mergeCell ref="D34:E34"/>
    <mergeCell ref="F34:M34"/>
    <mergeCell ref="A35:C35"/>
    <mergeCell ref="D35:E35"/>
    <mergeCell ref="F35:M35"/>
    <mergeCell ref="S41:U42"/>
    <mergeCell ref="V41:AE42"/>
    <mergeCell ref="A42:E46"/>
    <mergeCell ref="F42:N46"/>
    <mergeCell ref="S43:U44"/>
    <mergeCell ref="V43:AE44"/>
    <mergeCell ref="S45:U46"/>
    <mergeCell ref="V45:AE46"/>
    <mergeCell ref="B39:D39"/>
    <mergeCell ref="F39:N39"/>
    <mergeCell ref="S39:V39"/>
    <mergeCell ref="W39:AE39"/>
    <mergeCell ref="B40:D40"/>
    <mergeCell ref="F40:N40"/>
    <mergeCell ref="S40:AE40"/>
    <mergeCell ref="B49:H49"/>
    <mergeCell ref="I49:T49"/>
    <mergeCell ref="U49:V49"/>
    <mergeCell ref="W49:X49"/>
    <mergeCell ref="Y49:AA49"/>
    <mergeCell ref="AB49:AE49"/>
    <mergeCell ref="B48:H48"/>
    <mergeCell ref="I48:T48"/>
    <mergeCell ref="U48:V48"/>
    <mergeCell ref="W48:X48"/>
    <mergeCell ref="Y48:AA48"/>
    <mergeCell ref="AB48:AE48"/>
    <mergeCell ref="B51:H51"/>
    <mergeCell ref="I51:T51"/>
    <mergeCell ref="U51:V51"/>
    <mergeCell ref="W51:X51"/>
    <mergeCell ref="Y51:AA51"/>
    <mergeCell ref="AB51:AE51"/>
    <mergeCell ref="B50:H50"/>
    <mergeCell ref="I50:T50"/>
    <mergeCell ref="U50:V50"/>
    <mergeCell ref="W50:X50"/>
    <mergeCell ref="Y50:AA50"/>
    <mergeCell ref="AB50:AE50"/>
    <mergeCell ref="B53:H53"/>
    <mergeCell ref="I53:T53"/>
    <mergeCell ref="U53:V53"/>
    <mergeCell ref="W53:X53"/>
    <mergeCell ref="Y53:AA53"/>
    <mergeCell ref="AB53:AE53"/>
    <mergeCell ref="B52:H52"/>
    <mergeCell ref="I52:T52"/>
    <mergeCell ref="U52:V52"/>
    <mergeCell ref="W52:X52"/>
    <mergeCell ref="Y52:AA52"/>
    <mergeCell ref="AB52:AE52"/>
    <mergeCell ref="B55:H55"/>
    <mergeCell ref="I55:T55"/>
    <mergeCell ref="U55:V55"/>
    <mergeCell ref="W55:X55"/>
    <mergeCell ref="Y55:AA55"/>
    <mergeCell ref="AB55:AE55"/>
    <mergeCell ref="B54:H54"/>
    <mergeCell ref="I54:T54"/>
    <mergeCell ref="U54:V54"/>
    <mergeCell ref="W54:X54"/>
    <mergeCell ref="Y54:AA54"/>
    <mergeCell ref="AB54:AE54"/>
    <mergeCell ref="B57:H57"/>
    <mergeCell ref="I57:T57"/>
    <mergeCell ref="U57:V57"/>
    <mergeCell ref="W57:X57"/>
    <mergeCell ref="Y57:AA57"/>
    <mergeCell ref="AB57:AE57"/>
    <mergeCell ref="B56:H56"/>
    <mergeCell ref="I56:T56"/>
    <mergeCell ref="U56:V56"/>
    <mergeCell ref="W56:X56"/>
    <mergeCell ref="Y56:AA56"/>
    <mergeCell ref="AB56:AE56"/>
    <mergeCell ref="B59:H59"/>
    <mergeCell ref="I59:T59"/>
    <mergeCell ref="U59:V59"/>
    <mergeCell ref="W59:X59"/>
    <mergeCell ref="Y59:AA59"/>
    <mergeCell ref="AB59:AE59"/>
    <mergeCell ref="B58:H58"/>
    <mergeCell ref="I58:T58"/>
    <mergeCell ref="U58:V58"/>
    <mergeCell ref="W58:X58"/>
    <mergeCell ref="Y58:AA58"/>
    <mergeCell ref="AB58:AE58"/>
    <mergeCell ref="A61:V61"/>
    <mergeCell ref="W61:AA61"/>
    <mergeCell ref="AB61:AE61"/>
    <mergeCell ref="A64:C64"/>
    <mergeCell ref="D64:E64"/>
    <mergeCell ref="F64:M64"/>
    <mergeCell ref="B60:H60"/>
    <mergeCell ref="I60:T60"/>
    <mergeCell ref="U60:V60"/>
    <mergeCell ref="W60:X60"/>
    <mergeCell ref="Y60:AA60"/>
    <mergeCell ref="AB60:AE60"/>
    <mergeCell ref="A67:C67"/>
    <mergeCell ref="D67:E67"/>
    <mergeCell ref="F67:M67"/>
    <mergeCell ref="A71:D72"/>
    <mergeCell ref="E71:K72"/>
    <mergeCell ref="A73:D74"/>
    <mergeCell ref="E73:K74"/>
    <mergeCell ref="A65:C65"/>
    <mergeCell ref="D65:E65"/>
    <mergeCell ref="F65:M65"/>
    <mergeCell ref="A66:C66"/>
    <mergeCell ref="D66:E66"/>
    <mergeCell ref="F66:M66"/>
    <mergeCell ref="AB75:AB76"/>
    <mergeCell ref="AC75:AD76"/>
    <mergeCell ref="AE75:AE76"/>
    <mergeCell ref="K78:M78"/>
    <mergeCell ref="T78:V78"/>
    <mergeCell ref="W78:AB78"/>
    <mergeCell ref="AC78:AE78"/>
    <mergeCell ref="A75:D76"/>
    <mergeCell ref="E75:K76"/>
    <mergeCell ref="S75:V76"/>
    <mergeCell ref="W75:X76"/>
    <mergeCell ref="Y75:Y76"/>
    <mergeCell ref="Z75:AA76"/>
  </mergeCells>
  <phoneticPr fontId="1"/>
  <dataValidations count="2">
    <dataValidation type="list" allowBlank="1" showInputMessage="1" showErrorMessage="1" sqref="W26" xr:uid="{00000000-0002-0000-0100-000000000000}">
      <formula1>$AR$4:$AR$6</formula1>
    </dataValidation>
    <dataValidation type="list" allowBlank="1" showInputMessage="1" showErrorMessage="1" sqref="AA29:AE30" xr:uid="{00000000-0002-0000-0100-000001000000}">
      <formula1>$A$90:$A$110</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&amp;R&amp;8 2019年4月
&amp;F</oddFooter>
  </headerFooter>
  <rowBreaks count="1" manualBreakCount="1">
    <brk id="35"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40"/>
  <sheetViews>
    <sheetView view="pageBreakPreview" zoomScaleNormal="100" zoomScaleSheetLayoutView="100" workbookViewId="0">
      <selection activeCell="A37" sqref="A37:I37"/>
    </sheetView>
  </sheetViews>
  <sheetFormatPr defaultColWidth="3.125" defaultRowHeight="13.5" x14ac:dyDescent="0.15"/>
  <cols>
    <col min="1" max="1" width="3.375" style="1" bestFit="1" customWidth="1"/>
    <col min="2" max="8" width="3.625" style="1" customWidth="1"/>
    <col min="9" max="10" width="2.875" style="1" customWidth="1"/>
    <col min="11" max="32" width="3.125" style="1"/>
    <col min="33" max="33" width="3.125" style="1" hidden="1" customWidth="1"/>
    <col min="34" max="34" width="7.375" style="103" bestFit="1" customWidth="1"/>
    <col min="35" max="35" width="3.125" style="103"/>
    <col min="36" max="36" width="7.375" style="103" customWidth="1"/>
    <col min="37" max="37" width="6.375" style="107" customWidth="1"/>
    <col min="38" max="39" width="3.125" style="103"/>
    <col min="40" max="40" width="3.125" style="103" customWidth="1"/>
    <col min="41" max="41" width="4.375" style="103" bestFit="1" customWidth="1"/>
    <col min="42" max="43" width="3.125" style="103"/>
    <col min="44" max="44" width="7.375" style="103" hidden="1" customWidth="1"/>
    <col min="45" max="45" width="6.375" style="103" hidden="1" customWidth="1"/>
    <col min="46" max="46" width="10.875" style="108" bestFit="1" customWidth="1"/>
    <col min="47" max="47" width="5.875" style="111" bestFit="1" customWidth="1"/>
    <col min="48" max="51" width="3.125" style="111"/>
    <col min="52" max="52" width="3.125" style="111" customWidth="1"/>
    <col min="53" max="16384" width="3.125" style="111"/>
  </cols>
  <sheetData>
    <row r="1" spans="1:58" ht="37.5" customHeight="1" thickBot="1" x14ac:dyDescent="0.2">
      <c r="A1" s="351" t="s">
        <v>24</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G1" s="1">
        <f>COUNTIF(AG2:AG29,"×")</f>
        <v>7</v>
      </c>
      <c r="AH1" s="1"/>
      <c r="AI1" s="1"/>
      <c r="AJ1" s="1"/>
      <c r="AK1" s="41"/>
      <c r="AL1" s="1"/>
      <c r="AM1" s="1"/>
      <c r="AN1" s="1"/>
      <c r="AO1" s="1"/>
      <c r="AP1" s="1"/>
      <c r="AQ1" s="1"/>
      <c r="AR1" s="1"/>
      <c r="AS1" s="1"/>
    </row>
    <row r="2" spans="1:58" ht="24.95" customHeight="1" thickTop="1" thickBot="1" x14ac:dyDescent="0.2">
      <c r="A2" s="352" t="s">
        <v>23</v>
      </c>
      <c r="B2" s="352"/>
      <c r="C2" s="352"/>
      <c r="D2" s="352"/>
      <c r="E2" s="352"/>
      <c r="F2" s="352"/>
      <c r="G2" s="352"/>
      <c r="H2" s="352"/>
      <c r="I2" s="352"/>
      <c r="J2" s="117" t="s">
        <v>25</v>
      </c>
      <c r="K2" s="117"/>
      <c r="L2" s="117"/>
      <c r="M2" s="117"/>
      <c r="N2" s="117"/>
      <c r="O2" s="117"/>
      <c r="P2" s="117"/>
      <c r="Q2" s="117"/>
      <c r="R2" s="117"/>
      <c r="S2" s="353" t="s">
        <v>26</v>
      </c>
      <c r="T2" s="354"/>
      <c r="U2" s="354"/>
      <c r="V2" s="355"/>
      <c r="W2" s="356"/>
      <c r="X2" s="356"/>
      <c r="Y2" s="26" t="s">
        <v>27</v>
      </c>
      <c r="Z2" s="356"/>
      <c r="AA2" s="356"/>
      <c r="AB2" s="26" t="s">
        <v>28</v>
      </c>
      <c r="AC2" s="356"/>
      <c r="AD2" s="356"/>
      <c r="AE2" s="27" t="s">
        <v>29</v>
      </c>
      <c r="AF2" s="117"/>
      <c r="AG2" s="117" t="str">
        <f>IF(AC2="","×","")</f>
        <v>×</v>
      </c>
      <c r="AH2" s="297" t="str">
        <f>IF(AC2="","請求日をご記入下さい。","")</f>
        <v>請求日をご記入下さい。</v>
      </c>
      <c r="AI2" s="297"/>
      <c r="AJ2" s="297"/>
      <c r="AK2" s="297"/>
      <c r="AL2" s="297"/>
      <c r="AM2" s="297"/>
      <c r="AN2" s="297"/>
      <c r="AO2" s="297"/>
      <c r="AP2" s="297"/>
      <c r="AQ2" s="297"/>
      <c r="AR2" s="117"/>
      <c r="AS2" s="117"/>
    </row>
    <row r="3" spans="1:58" ht="9.9499999999999993" customHeight="1" thickTop="1" thickBot="1" x14ac:dyDescent="0.2">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312"/>
      <c r="AI3" s="312"/>
      <c r="AJ3" s="312"/>
      <c r="AK3" s="312"/>
      <c r="AL3" s="312"/>
      <c r="AM3" s="312"/>
      <c r="AN3" s="312"/>
      <c r="AO3" s="312"/>
      <c r="AP3" s="312"/>
      <c r="AQ3" s="312"/>
      <c r="AR3" s="117"/>
      <c r="AS3" s="117"/>
    </row>
    <row r="4" spans="1:58" ht="30" customHeight="1" thickTop="1" x14ac:dyDescent="0.15">
      <c r="A4" s="93"/>
      <c r="B4" s="344" t="s">
        <v>30</v>
      </c>
      <c r="C4" s="344"/>
      <c r="D4" s="344"/>
      <c r="E4" s="94"/>
      <c r="F4" s="345"/>
      <c r="G4" s="345"/>
      <c r="H4" s="345"/>
      <c r="I4" s="345"/>
      <c r="J4" s="345"/>
      <c r="K4" s="345"/>
      <c r="L4" s="345"/>
      <c r="M4" s="345"/>
      <c r="N4" s="346"/>
      <c r="O4" s="24"/>
      <c r="P4" s="24"/>
      <c r="Q4" s="24"/>
      <c r="R4" s="117"/>
      <c r="S4" s="347" t="s">
        <v>32</v>
      </c>
      <c r="T4" s="348"/>
      <c r="U4" s="348"/>
      <c r="V4" s="348"/>
      <c r="W4" s="349"/>
      <c r="X4" s="349"/>
      <c r="Y4" s="349"/>
      <c r="Z4" s="349"/>
      <c r="AA4" s="349"/>
      <c r="AB4" s="349"/>
      <c r="AC4" s="349"/>
      <c r="AD4" s="349"/>
      <c r="AE4" s="350"/>
      <c r="AF4" s="117"/>
      <c r="AG4" s="117" t="str">
        <f>IF(F4="","×","")</f>
        <v>×</v>
      </c>
      <c r="AH4" s="297" t="str">
        <f>IF(F4="","注文者名をご記入下さい。","")</f>
        <v>注文者名をご記入下さい。</v>
      </c>
      <c r="AI4" s="297"/>
      <c r="AJ4" s="297"/>
      <c r="AK4" s="297"/>
      <c r="AL4" s="297"/>
      <c r="AM4" s="297"/>
      <c r="AN4" s="297"/>
      <c r="AO4" s="297"/>
      <c r="AP4" s="297"/>
      <c r="AQ4" s="297"/>
      <c r="AR4" s="39">
        <v>0.08</v>
      </c>
      <c r="AS4" s="40">
        <v>0.08</v>
      </c>
    </row>
    <row r="5" spans="1:58" ht="30" customHeight="1" thickBot="1" x14ac:dyDescent="0.2">
      <c r="A5" s="95"/>
      <c r="B5" s="324" t="s">
        <v>34</v>
      </c>
      <c r="C5" s="324"/>
      <c r="D5" s="324"/>
      <c r="E5" s="96"/>
      <c r="F5" s="365"/>
      <c r="G5" s="366"/>
      <c r="H5" s="366"/>
      <c r="I5" s="366"/>
      <c r="J5" s="366"/>
      <c r="K5" s="366"/>
      <c r="L5" s="366"/>
      <c r="M5" s="366"/>
      <c r="N5" s="367"/>
      <c r="O5" s="24"/>
      <c r="P5" s="24"/>
      <c r="Q5" s="24"/>
      <c r="R5" s="117"/>
      <c r="S5" s="327" t="s">
        <v>36</v>
      </c>
      <c r="T5" s="328"/>
      <c r="U5" s="328"/>
      <c r="V5" s="328"/>
      <c r="W5" s="328"/>
      <c r="X5" s="328"/>
      <c r="Y5" s="328"/>
      <c r="Z5" s="328"/>
      <c r="AA5" s="328"/>
      <c r="AB5" s="328"/>
      <c r="AC5" s="328"/>
      <c r="AD5" s="328"/>
      <c r="AE5" s="329"/>
      <c r="AF5" s="117"/>
      <c r="AG5" s="117" t="str">
        <f>IF(W4="","×","")</f>
        <v>×</v>
      </c>
      <c r="AH5" s="297" t="str">
        <f>IF(W4="","仕入先コードをご記入下さい。","")</f>
        <v>仕入先コードをご記入下さい。</v>
      </c>
      <c r="AI5" s="297"/>
      <c r="AJ5" s="297"/>
      <c r="AK5" s="297"/>
      <c r="AL5" s="297"/>
      <c r="AM5" s="297"/>
      <c r="AN5" s="297"/>
      <c r="AO5" s="297"/>
      <c r="AP5" s="297"/>
      <c r="AQ5" s="297"/>
      <c r="AR5" s="39">
        <v>0.1</v>
      </c>
      <c r="AS5" s="40">
        <v>0.1</v>
      </c>
    </row>
    <row r="6" spans="1:58" ht="15" customHeight="1" thickTop="1" thickBot="1" x14ac:dyDescent="0.2">
      <c r="A6" s="46"/>
      <c r="B6" s="46"/>
      <c r="C6" s="46"/>
      <c r="D6" s="46"/>
      <c r="E6" s="46"/>
      <c r="F6" s="47"/>
      <c r="G6" s="47"/>
      <c r="H6" s="47"/>
      <c r="I6" s="47"/>
      <c r="J6" s="47"/>
      <c r="K6" s="47"/>
      <c r="L6" s="47"/>
      <c r="M6" s="47"/>
      <c r="N6" s="47"/>
      <c r="O6" s="25"/>
      <c r="P6" s="25"/>
      <c r="Q6" s="25"/>
      <c r="R6" s="8"/>
      <c r="S6" s="330" t="s">
        <v>37</v>
      </c>
      <c r="T6" s="331"/>
      <c r="U6" s="331"/>
      <c r="V6" s="318"/>
      <c r="W6" s="318"/>
      <c r="X6" s="318"/>
      <c r="Y6" s="318"/>
      <c r="Z6" s="318"/>
      <c r="AA6" s="318"/>
      <c r="AB6" s="318"/>
      <c r="AC6" s="318"/>
      <c r="AD6" s="318"/>
      <c r="AE6" s="319"/>
      <c r="AF6" s="117"/>
      <c r="AG6" s="312" t="str">
        <f>IF(V6="","×","")</f>
        <v>×</v>
      </c>
      <c r="AH6" s="297" t="str">
        <f>IF(V6="","貴社の住所をご記入下さい。","")</f>
        <v>貴社の住所をご記入下さい。</v>
      </c>
      <c r="AI6" s="297"/>
      <c r="AJ6" s="297"/>
      <c r="AK6" s="297"/>
      <c r="AL6" s="297"/>
      <c r="AM6" s="297"/>
      <c r="AN6" s="297"/>
      <c r="AO6" s="297"/>
      <c r="AP6" s="297"/>
      <c r="AQ6" s="297"/>
      <c r="AR6" s="117" t="s">
        <v>38</v>
      </c>
      <c r="AS6" s="40">
        <v>0</v>
      </c>
      <c r="AT6" s="109"/>
      <c r="AU6" s="112"/>
      <c r="AV6" s="112"/>
      <c r="AW6" s="112"/>
      <c r="AX6" s="112"/>
      <c r="AY6" s="112"/>
      <c r="AZ6" s="112"/>
      <c r="BA6" s="112"/>
      <c r="BB6" s="112"/>
      <c r="BC6" s="112"/>
      <c r="BD6" s="112"/>
      <c r="BE6" s="112"/>
      <c r="BF6" s="112"/>
    </row>
    <row r="7" spans="1:58" ht="15" customHeight="1" thickTop="1" x14ac:dyDescent="0.15">
      <c r="A7" s="332" t="s">
        <v>39</v>
      </c>
      <c r="B7" s="333"/>
      <c r="C7" s="333"/>
      <c r="D7" s="333"/>
      <c r="E7" s="333"/>
      <c r="F7" s="338">
        <f>SUM(AB14:AE26)</f>
        <v>0</v>
      </c>
      <c r="G7" s="338"/>
      <c r="H7" s="338"/>
      <c r="I7" s="338"/>
      <c r="J7" s="338"/>
      <c r="K7" s="338"/>
      <c r="L7" s="338"/>
      <c r="M7" s="338"/>
      <c r="N7" s="339"/>
      <c r="O7" s="25"/>
      <c r="P7" s="25"/>
      <c r="Q7" s="25"/>
      <c r="R7" s="8"/>
      <c r="S7" s="330"/>
      <c r="T7" s="331"/>
      <c r="U7" s="331"/>
      <c r="V7" s="318"/>
      <c r="W7" s="318"/>
      <c r="X7" s="318"/>
      <c r="Y7" s="318"/>
      <c r="Z7" s="318"/>
      <c r="AA7" s="318"/>
      <c r="AB7" s="318"/>
      <c r="AC7" s="318"/>
      <c r="AD7" s="318"/>
      <c r="AE7" s="319"/>
      <c r="AF7" s="117"/>
      <c r="AG7" s="312"/>
      <c r="AH7" s="297"/>
      <c r="AI7" s="297"/>
      <c r="AJ7" s="297"/>
      <c r="AK7" s="297"/>
      <c r="AL7" s="297"/>
      <c r="AM7" s="297"/>
      <c r="AN7" s="297"/>
      <c r="AO7" s="297"/>
      <c r="AP7" s="297"/>
      <c r="AQ7" s="297"/>
      <c r="AR7" s="45"/>
      <c r="AS7" s="45"/>
      <c r="AT7" s="109"/>
      <c r="AU7" s="112"/>
      <c r="AV7" s="112"/>
      <c r="AW7" s="112"/>
      <c r="AX7" s="112"/>
      <c r="AY7" s="112"/>
      <c r="AZ7" s="112"/>
      <c r="BA7" s="112"/>
      <c r="BB7" s="112"/>
      <c r="BC7" s="112"/>
      <c r="BD7" s="112"/>
      <c r="BE7" s="112"/>
      <c r="BF7" s="112"/>
    </row>
    <row r="8" spans="1:58" ht="15" customHeight="1" x14ac:dyDescent="0.15">
      <c r="A8" s="334"/>
      <c r="B8" s="335"/>
      <c r="C8" s="335"/>
      <c r="D8" s="335"/>
      <c r="E8" s="335"/>
      <c r="F8" s="340"/>
      <c r="G8" s="340"/>
      <c r="H8" s="340"/>
      <c r="I8" s="340"/>
      <c r="J8" s="340"/>
      <c r="K8" s="340"/>
      <c r="L8" s="340"/>
      <c r="M8" s="340"/>
      <c r="N8" s="341"/>
      <c r="O8" s="22"/>
      <c r="P8" s="22"/>
      <c r="Q8" s="22"/>
      <c r="R8" s="8"/>
      <c r="S8" s="316" t="s">
        <v>40</v>
      </c>
      <c r="T8" s="317"/>
      <c r="U8" s="317"/>
      <c r="V8" s="318"/>
      <c r="W8" s="318"/>
      <c r="X8" s="318"/>
      <c r="Y8" s="318"/>
      <c r="Z8" s="318"/>
      <c r="AA8" s="318"/>
      <c r="AB8" s="318"/>
      <c r="AC8" s="318"/>
      <c r="AD8" s="318"/>
      <c r="AE8" s="319"/>
      <c r="AF8" s="117"/>
      <c r="AG8" s="312" t="str">
        <f>IF(OR(V8&lt;&gt;"",V10&lt;&gt;""),"","×")</f>
        <v>×</v>
      </c>
      <c r="AH8" s="297" t="str">
        <f>IF(OR(V8&lt;&gt;"",V10&lt;&gt;""),"","貴社名、代表者名をご記入下さい。")</f>
        <v>貴社名、代表者名をご記入下さい。</v>
      </c>
      <c r="AI8" s="297"/>
      <c r="AJ8" s="297"/>
      <c r="AK8" s="297"/>
      <c r="AL8" s="297"/>
      <c r="AM8" s="297"/>
      <c r="AN8" s="297"/>
      <c r="AO8" s="297"/>
      <c r="AP8" s="297"/>
      <c r="AQ8" s="297"/>
      <c r="AR8" s="45"/>
      <c r="AS8" s="45"/>
      <c r="AT8" s="109"/>
      <c r="AU8" s="112"/>
      <c r="AV8" s="112"/>
      <c r="AW8" s="112"/>
      <c r="AX8" s="112"/>
      <c r="AY8" s="112"/>
      <c r="AZ8" s="112"/>
      <c r="BA8" s="112"/>
      <c r="BB8" s="112"/>
      <c r="BC8" s="112"/>
      <c r="BD8" s="112"/>
      <c r="BE8" s="112"/>
      <c r="BF8" s="112"/>
    </row>
    <row r="9" spans="1:58" ht="15" customHeight="1" x14ac:dyDescent="0.15">
      <c r="A9" s="334"/>
      <c r="B9" s="335"/>
      <c r="C9" s="335"/>
      <c r="D9" s="335"/>
      <c r="E9" s="335"/>
      <c r="F9" s="340"/>
      <c r="G9" s="340"/>
      <c r="H9" s="340"/>
      <c r="I9" s="340"/>
      <c r="J9" s="340"/>
      <c r="K9" s="340"/>
      <c r="L9" s="340"/>
      <c r="M9" s="340"/>
      <c r="N9" s="341"/>
      <c r="O9" s="22"/>
      <c r="P9" s="22"/>
      <c r="Q9" s="22"/>
      <c r="R9" s="8"/>
      <c r="S9" s="316"/>
      <c r="T9" s="317"/>
      <c r="U9" s="317"/>
      <c r="V9" s="318"/>
      <c r="W9" s="318"/>
      <c r="X9" s="318"/>
      <c r="Y9" s="318"/>
      <c r="Z9" s="318"/>
      <c r="AA9" s="318"/>
      <c r="AB9" s="318"/>
      <c r="AC9" s="318"/>
      <c r="AD9" s="318"/>
      <c r="AE9" s="319"/>
      <c r="AF9" s="117"/>
      <c r="AG9" s="312"/>
      <c r="AH9" s="297"/>
      <c r="AI9" s="297"/>
      <c r="AJ9" s="297"/>
      <c r="AK9" s="297"/>
      <c r="AL9" s="297"/>
      <c r="AM9" s="297"/>
      <c r="AN9" s="297"/>
      <c r="AO9" s="297"/>
      <c r="AP9" s="297"/>
      <c r="AQ9" s="297"/>
      <c r="AR9" s="45"/>
      <c r="AS9" s="45"/>
      <c r="AT9" s="109"/>
      <c r="AU9" s="112"/>
      <c r="AV9" s="112"/>
      <c r="AW9" s="112"/>
      <c r="AX9" s="112"/>
      <c r="AY9" s="112"/>
      <c r="AZ9" s="112"/>
      <c r="BA9" s="112"/>
      <c r="BB9" s="112"/>
      <c r="BC9" s="112"/>
      <c r="BD9" s="112"/>
      <c r="BE9" s="112"/>
      <c r="BF9" s="112"/>
    </row>
    <row r="10" spans="1:58" ht="15" customHeight="1" x14ac:dyDescent="0.15">
      <c r="A10" s="334"/>
      <c r="B10" s="335"/>
      <c r="C10" s="335"/>
      <c r="D10" s="335"/>
      <c r="E10" s="335"/>
      <c r="F10" s="340"/>
      <c r="G10" s="340"/>
      <c r="H10" s="340"/>
      <c r="I10" s="340"/>
      <c r="J10" s="340"/>
      <c r="K10" s="340"/>
      <c r="L10" s="340"/>
      <c r="M10" s="340"/>
      <c r="N10" s="341"/>
      <c r="O10" s="22"/>
      <c r="P10" s="22"/>
      <c r="Q10" s="22"/>
      <c r="R10" s="8"/>
      <c r="S10" s="316" t="s">
        <v>42</v>
      </c>
      <c r="T10" s="317"/>
      <c r="U10" s="317"/>
      <c r="V10" s="318"/>
      <c r="W10" s="318"/>
      <c r="X10" s="318"/>
      <c r="Y10" s="318"/>
      <c r="Z10" s="318"/>
      <c r="AA10" s="318"/>
      <c r="AB10" s="318"/>
      <c r="AC10" s="318"/>
      <c r="AD10" s="318"/>
      <c r="AE10" s="319"/>
      <c r="AF10" s="117"/>
      <c r="AG10" s="117"/>
      <c r="AH10" s="312"/>
      <c r="AI10" s="312"/>
      <c r="AJ10" s="312"/>
      <c r="AK10" s="312"/>
      <c r="AL10" s="312"/>
      <c r="AM10" s="312"/>
      <c r="AN10" s="312"/>
      <c r="AO10" s="312"/>
      <c r="AP10" s="312"/>
      <c r="AQ10" s="312"/>
      <c r="AR10" s="45"/>
      <c r="AS10" s="45"/>
      <c r="AT10" s="109"/>
      <c r="AU10" s="112"/>
      <c r="AV10" s="112"/>
      <c r="AW10" s="112"/>
      <c r="AX10" s="112"/>
      <c r="AY10" s="112"/>
      <c r="AZ10" s="112"/>
      <c r="BA10" s="112"/>
      <c r="BB10" s="112"/>
      <c r="BC10" s="112"/>
      <c r="BD10" s="112"/>
      <c r="BE10" s="112"/>
      <c r="BF10" s="112"/>
    </row>
    <row r="11" spans="1:58" ht="15" customHeight="1" thickBot="1" x14ac:dyDescent="0.2">
      <c r="A11" s="336"/>
      <c r="B11" s="337"/>
      <c r="C11" s="337"/>
      <c r="D11" s="337"/>
      <c r="E11" s="337"/>
      <c r="F11" s="342"/>
      <c r="G11" s="342"/>
      <c r="H11" s="342"/>
      <c r="I11" s="342"/>
      <c r="J11" s="342"/>
      <c r="K11" s="342"/>
      <c r="L11" s="342"/>
      <c r="M11" s="342"/>
      <c r="N11" s="343"/>
      <c r="O11" s="23"/>
      <c r="P11" s="23"/>
      <c r="Q11" s="23"/>
      <c r="R11" s="9"/>
      <c r="S11" s="320"/>
      <c r="T11" s="321"/>
      <c r="U11" s="321"/>
      <c r="V11" s="322"/>
      <c r="W11" s="322"/>
      <c r="X11" s="322"/>
      <c r="Y11" s="322"/>
      <c r="Z11" s="322"/>
      <c r="AA11" s="322"/>
      <c r="AB11" s="322"/>
      <c r="AC11" s="322"/>
      <c r="AD11" s="322"/>
      <c r="AE11" s="323"/>
      <c r="AF11" s="117"/>
      <c r="AG11" s="117"/>
      <c r="AH11" s="312"/>
      <c r="AI11" s="312"/>
      <c r="AJ11" s="312"/>
      <c r="AK11" s="312"/>
      <c r="AL11" s="312"/>
      <c r="AM11" s="312"/>
      <c r="AN11" s="312"/>
      <c r="AO11" s="312"/>
      <c r="AP11" s="312"/>
      <c r="AQ11" s="312"/>
      <c r="AR11" s="117"/>
      <c r="AS11" s="117"/>
    </row>
    <row r="12" spans="1:58" ht="9.9499999999999993" customHeight="1" thickTop="1" thickBot="1" x14ac:dyDescent="0.2">
      <c r="A12" s="117"/>
      <c r="B12" s="117"/>
      <c r="C12" s="117"/>
      <c r="D12" s="117"/>
      <c r="E12" s="117"/>
      <c r="F12" s="117"/>
      <c r="G12" s="117"/>
      <c r="H12" s="117"/>
      <c r="I12" s="117"/>
      <c r="J12" s="117"/>
      <c r="K12" s="117"/>
      <c r="L12" s="117"/>
      <c r="M12" s="117"/>
      <c r="N12" s="117"/>
      <c r="O12" s="117"/>
      <c r="P12" s="117"/>
      <c r="Q12" s="117"/>
      <c r="R12" s="102"/>
      <c r="S12" s="102"/>
      <c r="T12" s="102"/>
      <c r="U12" s="102"/>
      <c r="V12" s="117"/>
      <c r="W12" s="117"/>
      <c r="X12" s="117"/>
      <c r="Y12" s="117"/>
      <c r="Z12" s="117"/>
      <c r="AA12" s="117"/>
      <c r="AB12" s="117"/>
      <c r="AC12" s="117"/>
      <c r="AD12" s="117"/>
      <c r="AE12" s="117"/>
      <c r="AF12" s="117"/>
      <c r="AG12" s="117"/>
      <c r="AH12" s="312"/>
      <c r="AI12" s="312"/>
      <c r="AJ12" s="312"/>
      <c r="AK12" s="312"/>
      <c r="AL12" s="312"/>
      <c r="AM12" s="312"/>
      <c r="AN12" s="312"/>
      <c r="AO12" s="312"/>
      <c r="AP12" s="312"/>
      <c r="AQ12" s="312"/>
      <c r="AR12" s="117"/>
      <c r="AS12" s="117"/>
    </row>
    <row r="13" spans="1:58" ht="24.95" customHeight="1" thickTop="1" x14ac:dyDescent="0.15">
      <c r="A13" s="92" t="s">
        <v>44</v>
      </c>
      <c r="B13" s="313" t="s">
        <v>45</v>
      </c>
      <c r="C13" s="313"/>
      <c r="D13" s="313"/>
      <c r="E13" s="313"/>
      <c r="F13" s="313"/>
      <c r="G13" s="313"/>
      <c r="H13" s="313"/>
      <c r="I13" s="313" t="s">
        <v>46</v>
      </c>
      <c r="J13" s="313"/>
      <c r="K13" s="313"/>
      <c r="L13" s="313"/>
      <c r="M13" s="313"/>
      <c r="N13" s="313"/>
      <c r="O13" s="313"/>
      <c r="P13" s="313"/>
      <c r="Q13" s="313"/>
      <c r="R13" s="313"/>
      <c r="S13" s="313"/>
      <c r="T13" s="313"/>
      <c r="U13" s="313" t="s">
        <v>47</v>
      </c>
      <c r="V13" s="313"/>
      <c r="W13" s="314" t="s">
        <v>48</v>
      </c>
      <c r="X13" s="314"/>
      <c r="Y13" s="314" t="s">
        <v>49</v>
      </c>
      <c r="Z13" s="314"/>
      <c r="AA13" s="314"/>
      <c r="AB13" s="314" t="s">
        <v>50</v>
      </c>
      <c r="AC13" s="314"/>
      <c r="AD13" s="314"/>
      <c r="AE13" s="315"/>
      <c r="AF13" s="117"/>
      <c r="AG13" s="117"/>
      <c r="AH13" s="312"/>
      <c r="AI13" s="312"/>
      <c r="AJ13" s="312"/>
      <c r="AK13" s="312"/>
      <c r="AL13" s="312"/>
      <c r="AM13" s="312"/>
      <c r="AN13" s="312"/>
      <c r="AO13" s="312"/>
      <c r="AP13" s="312"/>
      <c r="AQ13" s="312"/>
      <c r="AR13" s="117"/>
      <c r="AS13" s="117"/>
    </row>
    <row r="14" spans="1:58" ht="21.95" customHeight="1" x14ac:dyDescent="0.15">
      <c r="A14" s="91">
        <v>1</v>
      </c>
      <c r="B14" s="299"/>
      <c r="C14" s="300"/>
      <c r="D14" s="300"/>
      <c r="E14" s="300"/>
      <c r="F14" s="300"/>
      <c r="G14" s="300"/>
      <c r="H14" s="301"/>
      <c r="I14" s="299"/>
      <c r="J14" s="300"/>
      <c r="K14" s="300"/>
      <c r="L14" s="300"/>
      <c r="M14" s="300"/>
      <c r="N14" s="300"/>
      <c r="O14" s="300"/>
      <c r="P14" s="300"/>
      <c r="Q14" s="300"/>
      <c r="R14" s="300"/>
      <c r="S14" s="300"/>
      <c r="T14" s="302"/>
      <c r="U14" s="303"/>
      <c r="V14" s="304"/>
      <c r="W14" s="304"/>
      <c r="X14" s="304"/>
      <c r="Y14" s="306"/>
      <c r="Z14" s="307"/>
      <c r="AA14" s="308"/>
      <c r="AB14" s="309" t="str">
        <f t="shared" ref="AB14" si="0">IF(U14="","",U14*Y14)</f>
        <v/>
      </c>
      <c r="AC14" s="310"/>
      <c r="AD14" s="310"/>
      <c r="AE14" s="311"/>
      <c r="AF14" s="117"/>
      <c r="AG14" s="117" t="str">
        <f>IF(AB14="","×","")</f>
        <v>×</v>
      </c>
      <c r="AH14" s="297" t="str">
        <f>IF(AB14="","請求内訳をご記入下さい。","")</f>
        <v>請求内訳をご記入下さい。</v>
      </c>
      <c r="AI14" s="297"/>
      <c r="AJ14" s="297"/>
      <c r="AK14" s="297"/>
      <c r="AL14" s="297"/>
      <c r="AM14" s="297"/>
      <c r="AN14" s="297"/>
      <c r="AO14" s="297"/>
      <c r="AP14" s="297"/>
      <c r="AQ14" s="297"/>
      <c r="AR14" s="117"/>
      <c r="AS14" s="117"/>
    </row>
    <row r="15" spans="1:58" ht="21.95" customHeight="1" x14ac:dyDescent="0.15">
      <c r="A15" s="28">
        <v>2</v>
      </c>
      <c r="B15" s="284"/>
      <c r="C15" s="285"/>
      <c r="D15" s="285"/>
      <c r="E15" s="285"/>
      <c r="F15" s="285"/>
      <c r="G15" s="285"/>
      <c r="H15" s="286"/>
      <c r="I15" s="284"/>
      <c r="J15" s="285"/>
      <c r="K15" s="285"/>
      <c r="L15" s="285"/>
      <c r="M15" s="285"/>
      <c r="N15" s="285"/>
      <c r="O15" s="285"/>
      <c r="P15" s="285"/>
      <c r="Q15" s="285"/>
      <c r="R15" s="285"/>
      <c r="S15" s="285"/>
      <c r="T15" s="287"/>
      <c r="U15" s="288"/>
      <c r="V15" s="289"/>
      <c r="W15" s="289"/>
      <c r="X15" s="289"/>
      <c r="Y15" s="290"/>
      <c r="Z15" s="291"/>
      <c r="AA15" s="292"/>
      <c r="AB15" s="293" t="str">
        <f>IF(U15="","",U15*Y15)</f>
        <v/>
      </c>
      <c r="AC15" s="294"/>
      <c r="AD15" s="294"/>
      <c r="AE15" s="295"/>
      <c r="AF15" s="117"/>
      <c r="AG15" s="117"/>
      <c r="AH15" s="282"/>
      <c r="AI15" s="282"/>
      <c r="AJ15" s="282"/>
      <c r="AK15" s="282"/>
      <c r="AL15" s="282"/>
      <c r="AM15" s="282"/>
      <c r="AN15" s="282"/>
      <c r="AO15" s="282"/>
      <c r="AP15" s="282"/>
      <c r="AQ15" s="282"/>
      <c r="AR15" s="115"/>
      <c r="AS15" s="115"/>
    </row>
    <row r="16" spans="1:58" ht="21.95" customHeight="1" x14ac:dyDescent="0.15">
      <c r="A16" s="28">
        <v>3</v>
      </c>
      <c r="B16" s="284"/>
      <c r="C16" s="285"/>
      <c r="D16" s="285"/>
      <c r="E16" s="285"/>
      <c r="F16" s="285"/>
      <c r="G16" s="285"/>
      <c r="H16" s="286"/>
      <c r="I16" s="284"/>
      <c r="J16" s="285"/>
      <c r="K16" s="285"/>
      <c r="L16" s="285"/>
      <c r="M16" s="285"/>
      <c r="N16" s="285"/>
      <c r="O16" s="285"/>
      <c r="P16" s="285"/>
      <c r="Q16" s="285"/>
      <c r="R16" s="285"/>
      <c r="S16" s="285"/>
      <c r="T16" s="287"/>
      <c r="U16" s="288"/>
      <c r="V16" s="289"/>
      <c r="W16" s="289"/>
      <c r="X16" s="289"/>
      <c r="Y16" s="290"/>
      <c r="Z16" s="291"/>
      <c r="AA16" s="292"/>
      <c r="AB16" s="293" t="str">
        <f t="shared" ref="AB16:AB25" si="1">IF(U16="","",U16*Y16)</f>
        <v/>
      </c>
      <c r="AC16" s="294"/>
      <c r="AD16" s="294"/>
      <c r="AE16" s="295"/>
      <c r="AF16" s="117"/>
      <c r="AG16" s="117"/>
      <c r="AH16" s="282"/>
      <c r="AI16" s="282"/>
      <c r="AJ16" s="282"/>
      <c r="AK16" s="282"/>
      <c r="AL16" s="282"/>
      <c r="AM16" s="282"/>
      <c r="AN16" s="282"/>
      <c r="AO16" s="282"/>
      <c r="AP16" s="282"/>
      <c r="AQ16" s="282"/>
      <c r="AR16" s="115"/>
      <c r="AS16" s="115"/>
    </row>
    <row r="17" spans="1:45" ht="21.95" customHeight="1" x14ac:dyDescent="0.15">
      <c r="A17" s="28">
        <v>4</v>
      </c>
      <c r="B17" s="284"/>
      <c r="C17" s="285"/>
      <c r="D17" s="285"/>
      <c r="E17" s="285"/>
      <c r="F17" s="285"/>
      <c r="G17" s="285"/>
      <c r="H17" s="286"/>
      <c r="I17" s="284"/>
      <c r="J17" s="285"/>
      <c r="K17" s="285"/>
      <c r="L17" s="285"/>
      <c r="M17" s="285"/>
      <c r="N17" s="285"/>
      <c r="O17" s="285"/>
      <c r="P17" s="285"/>
      <c r="Q17" s="285"/>
      <c r="R17" s="285"/>
      <c r="S17" s="285"/>
      <c r="T17" s="287"/>
      <c r="U17" s="288"/>
      <c r="V17" s="289"/>
      <c r="W17" s="289"/>
      <c r="X17" s="289"/>
      <c r="Y17" s="290"/>
      <c r="Z17" s="291"/>
      <c r="AA17" s="292"/>
      <c r="AB17" s="293" t="str">
        <f t="shared" si="1"/>
        <v/>
      </c>
      <c r="AC17" s="294"/>
      <c r="AD17" s="294"/>
      <c r="AE17" s="295"/>
      <c r="AF17" s="102"/>
      <c r="AG17" s="102"/>
      <c r="AH17" s="296"/>
      <c r="AI17" s="296"/>
      <c r="AJ17" s="296"/>
      <c r="AK17" s="296"/>
      <c r="AL17" s="296"/>
      <c r="AM17" s="296"/>
      <c r="AN17" s="296"/>
      <c r="AO17" s="296"/>
      <c r="AP17" s="296"/>
      <c r="AQ17" s="296"/>
      <c r="AR17" s="116"/>
      <c r="AS17" s="116"/>
    </row>
    <row r="18" spans="1:45" ht="21.95" customHeight="1" x14ac:dyDescent="0.15">
      <c r="A18" s="28">
        <v>5</v>
      </c>
      <c r="B18" s="284"/>
      <c r="C18" s="285"/>
      <c r="D18" s="285"/>
      <c r="E18" s="285"/>
      <c r="F18" s="285"/>
      <c r="G18" s="285"/>
      <c r="H18" s="286"/>
      <c r="I18" s="284"/>
      <c r="J18" s="285"/>
      <c r="K18" s="285"/>
      <c r="L18" s="285"/>
      <c r="M18" s="285"/>
      <c r="N18" s="285"/>
      <c r="O18" s="285"/>
      <c r="P18" s="285"/>
      <c r="Q18" s="285"/>
      <c r="R18" s="285"/>
      <c r="S18" s="285"/>
      <c r="T18" s="287"/>
      <c r="U18" s="288"/>
      <c r="V18" s="289"/>
      <c r="W18" s="289"/>
      <c r="X18" s="289"/>
      <c r="Y18" s="290"/>
      <c r="Z18" s="291"/>
      <c r="AA18" s="292"/>
      <c r="AB18" s="293" t="str">
        <f t="shared" si="1"/>
        <v/>
      </c>
      <c r="AC18" s="294"/>
      <c r="AD18" s="294"/>
      <c r="AE18" s="295"/>
      <c r="AF18" s="117"/>
      <c r="AG18" s="117"/>
      <c r="AH18" s="282"/>
      <c r="AI18" s="282"/>
      <c r="AJ18" s="282"/>
      <c r="AK18" s="282"/>
      <c r="AL18" s="282"/>
      <c r="AM18" s="282"/>
      <c r="AN18" s="282"/>
      <c r="AO18" s="282"/>
      <c r="AP18" s="282"/>
      <c r="AQ18" s="282"/>
      <c r="AR18" s="115"/>
      <c r="AS18" s="115"/>
    </row>
    <row r="19" spans="1:45" ht="21.95" customHeight="1" x14ac:dyDescent="0.15">
      <c r="A19" s="28">
        <v>6</v>
      </c>
      <c r="B19" s="284"/>
      <c r="C19" s="285"/>
      <c r="D19" s="285"/>
      <c r="E19" s="285"/>
      <c r="F19" s="285"/>
      <c r="G19" s="285"/>
      <c r="H19" s="286"/>
      <c r="I19" s="284"/>
      <c r="J19" s="285"/>
      <c r="K19" s="285"/>
      <c r="L19" s="285"/>
      <c r="M19" s="285"/>
      <c r="N19" s="285"/>
      <c r="O19" s="285"/>
      <c r="P19" s="285"/>
      <c r="Q19" s="285"/>
      <c r="R19" s="285"/>
      <c r="S19" s="285"/>
      <c r="T19" s="287"/>
      <c r="U19" s="288"/>
      <c r="V19" s="289"/>
      <c r="W19" s="289"/>
      <c r="X19" s="289"/>
      <c r="Y19" s="290"/>
      <c r="Z19" s="291"/>
      <c r="AA19" s="292"/>
      <c r="AB19" s="293" t="str">
        <f t="shared" si="1"/>
        <v/>
      </c>
      <c r="AC19" s="294"/>
      <c r="AD19" s="294"/>
      <c r="AE19" s="295"/>
      <c r="AF19" s="117"/>
      <c r="AG19" s="117"/>
      <c r="AH19" s="282"/>
      <c r="AI19" s="282"/>
      <c r="AJ19" s="282"/>
      <c r="AK19" s="282"/>
      <c r="AL19" s="282"/>
      <c r="AM19" s="282"/>
      <c r="AN19" s="282"/>
      <c r="AO19" s="282"/>
      <c r="AP19" s="282"/>
      <c r="AQ19" s="282"/>
      <c r="AR19" s="115"/>
      <c r="AS19" s="115"/>
    </row>
    <row r="20" spans="1:45" ht="21.95" customHeight="1" x14ac:dyDescent="0.15">
      <c r="A20" s="28">
        <v>7</v>
      </c>
      <c r="B20" s="284"/>
      <c r="C20" s="285"/>
      <c r="D20" s="285"/>
      <c r="E20" s="285"/>
      <c r="F20" s="285"/>
      <c r="G20" s="285"/>
      <c r="H20" s="286"/>
      <c r="I20" s="284"/>
      <c r="J20" s="285"/>
      <c r="K20" s="285"/>
      <c r="L20" s="285"/>
      <c r="M20" s="285"/>
      <c r="N20" s="285"/>
      <c r="O20" s="285"/>
      <c r="P20" s="285"/>
      <c r="Q20" s="285"/>
      <c r="R20" s="285"/>
      <c r="S20" s="285"/>
      <c r="T20" s="287"/>
      <c r="U20" s="288"/>
      <c r="V20" s="289"/>
      <c r="W20" s="289"/>
      <c r="X20" s="289"/>
      <c r="Y20" s="290"/>
      <c r="Z20" s="291"/>
      <c r="AA20" s="292"/>
      <c r="AB20" s="293" t="str">
        <f t="shared" si="1"/>
        <v/>
      </c>
      <c r="AC20" s="294"/>
      <c r="AD20" s="294"/>
      <c r="AE20" s="295"/>
      <c r="AF20" s="117"/>
      <c r="AG20" s="117"/>
      <c r="AH20" s="282"/>
      <c r="AI20" s="282"/>
      <c r="AJ20" s="282"/>
      <c r="AK20" s="282"/>
      <c r="AL20" s="282"/>
      <c r="AM20" s="282"/>
      <c r="AN20" s="282"/>
      <c r="AO20" s="282"/>
      <c r="AP20" s="282"/>
      <c r="AQ20" s="282"/>
      <c r="AR20" s="115"/>
      <c r="AS20" s="115"/>
    </row>
    <row r="21" spans="1:45" ht="21.95" customHeight="1" x14ac:dyDescent="0.15">
      <c r="A21" s="28">
        <v>8</v>
      </c>
      <c r="B21" s="284"/>
      <c r="C21" s="285"/>
      <c r="D21" s="285"/>
      <c r="E21" s="285"/>
      <c r="F21" s="285"/>
      <c r="G21" s="285"/>
      <c r="H21" s="286"/>
      <c r="I21" s="284"/>
      <c r="J21" s="285"/>
      <c r="K21" s="285"/>
      <c r="L21" s="285"/>
      <c r="M21" s="285"/>
      <c r="N21" s="285"/>
      <c r="O21" s="285"/>
      <c r="P21" s="285"/>
      <c r="Q21" s="285"/>
      <c r="R21" s="285"/>
      <c r="S21" s="285"/>
      <c r="T21" s="287"/>
      <c r="U21" s="288"/>
      <c r="V21" s="289"/>
      <c r="W21" s="289"/>
      <c r="X21" s="289"/>
      <c r="Y21" s="290"/>
      <c r="Z21" s="291"/>
      <c r="AA21" s="292"/>
      <c r="AB21" s="293" t="str">
        <f t="shared" si="1"/>
        <v/>
      </c>
      <c r="AC21" s="294"/>
      <c r="AD21" s="294"/>
      <c r="AE21" s="295"/>
      <c r="AF21" s="117"/>
      <c r="AG21" s="117"/>
      <c r="AH21" s="282"/>
      <c r="AI21" s="282"/>
      <c r="AJ21" s="282"/>
      <c r="AK21" s="282"/>
      <c r="AL21" s="282"/>
      <c r="AM21" s="282"/>
      <c r="AN21" s="282"/>
      <c r="AO21" s="282"/>
      <c r="AP21" s="282"/>
      <c r="AQ21" s="282"/>
      <c r="AR21" s="115"/>
      <c r="AS21" s="115"/>
    </row>
    <row r="22" spans="1:45" ht="21.95" customHeight="1" x14ac:dyDescent="0.15">
      <c r="A22" s="28">
        <v>9</v>
      </c>
      <c r="B22" s="284"/>
      <c r="C22" s="285"/>
      <c r="D22" s="285"/>
      <c r="E22" s="285"/>
      <c r="F22" s="285"/>
      <c r="G22" s="285"/>
      <c r="H22" s="286"/>
      <c r="I22" s="284"/>
      <c r="J22" s="285"/>
      <c r="K22" s="285"/>
      <c r="L22" s="285"/>
      <c r="M22" s="285"/>
      <c r="N22" s="285"/>
      <c r="O22" s="285"/>
      <c r="P22" s="285"/>
      <c r="Q22" s="285"/>
      <c r="R22" s="285"/>
      <c r="S22" s="285"/>
      <c r="T22" s="287"/>
      <c r="U22" s="288"/>
      <c r="V22" s="289"/>
      <c r="W22" s="289"/>
      <c r="X22" s="289"/>
      <c r="Y22" s="290"/>
      <c r="Z22" s="291"/>
      <c r="AA22" s="292"/>
      <c r="AB22" s="293" t="str">
        <f t="shared" si="1"/>
        <v/>
      </c>
      <c r="AC22" s="294"/>
      <c r="AD22" s="294"/>
      <c r="AE22" s="295"/>
      <c r="AF22" s="117"/>
      <c r="AG22" s="117"/>
      <c r="AH22" s="282"/>
      <c r="AI22" s="282"/>
      <c r="AJ22" s="282"/>
      <c r="AK22" s="282"/>
      <c r="AL22" s="282"/>
      <c r="AM22" s="282"/>
      <c r="AN22" s="282"/>
      <c r="AO22" s="282"/>
      <c r="AP22" s="282"/>
      <c r="AQ22" s="282"/>
      <c r="AR22" s="115"/>
      <c r="AS22" s="115"/>
    </row>
    <row r="23" spans="1:45" ht="21.95" customHeight="1" x14ac:dyDescent="0.15">
      <c r="A23" s="28">
        <v>10</v>
      </c>
      <c r="B23" s="284"/>
      <c r="C23" s="285"/>
      <c r="D23" s="285"/>
      <c r="E23" s="285"/>
      <c r="F23" s="285"/>
      <c r="G23" s="285"/>
      <c r="H23" s="286"/>
      <c r="I23" s="284"/>
      <c r="J23" s="285"/>
      <c r="K23" s="285"/>
      <c r="L23" s="285"/>
      <c r="M23" s="285"/>
      <c r="N23" s="285"/>
      <c r="O23" s="285"/>
      <c r="P23" s="285"/>
      <c r="Q23" s="285"/>
      <c r="R23" s="285"/>
      <c r="S23" s="285"/>
      <c r="T23" s="287"/>
      <c r="U23" s="288"/>
      <c r="V23" s="289"/>
      <c r="W23" s="289"/>
      <c r="X23" s="289"/>
      <c r="Y23" s="290"/>
      <c r="Z23" s="291"/>
      <c r="AA23" s="292"/>
      <c r="AB23" s="293" t="str">
        <f t="shared" si="1"/>
        <v/>
      </c>
      <c r="AC23" s="294"/>
      <c r="AD23" s="294"/>
      <c r="AE23" s="295"/>
      <c r="AF23" s="117"/>
      <c r="AG23" s="117"/>
      <c r="AH23" s="282"/>
      <c r="AI23" s="282"/>
      <c r="AJ23" s="282"/>
      <c r="AK23" s="282"/>
      <c r="AL23" s="282"/>
      <c r="AM23" s="282"/>
      <c r="AN23" s="282"/>
      <c r="AO23" s="282"/>
      <c r="AP23" s="282"/>
      <c r="AQ23" s="282"/>
      <c r="AR23" s="115"/>
      <c r="AS23" s="115"/>
    </row>
    <row r="24" spans="1:45" ht="21.95" customHeight="1" x14ac:dyDescent="0.15">
      <c r="A24" s="28">
        <v>11</v>
      </c>
      <c r="B24" s="284"/>
      <c r="C24" s="285"/>
      <c r="D24" s="285"/>
      <c r="E24" s="285"/>
      <c r="F24" s="285"/>
      <c r="G24" s="285"/>
      <c r="H24" s="286"/>
      <c r="I24" s="284"/>
      <c r="J24" s="285"/>
      <c r="K24" s="285"/>
      <c r="L24" s="285"/>
      <c r="M24" s="285"/>
      <c r="N24" s="285"/>
      <c r="O24" s="285"/>
      <c r="P24" s="285"/>
      <c r="Q24" s="285"/>
      <c r="R24" s="285"/>
      <c r="S24" s="285"/>
      <c r="T24" s="287"/>
      <c r="U24" s="288"/>
      <c r="V24" s="289"/>
      <c r="W24" s="289"/>
      <c r="X24" s="289"/>
      <c r="Y24" s="290"/>
      <c r="Z24" s="291"/>
      <c r="AA24" s="292"/>
      <c r="AB24" s="293" t="str">
        <f t="shared" si="1"/>
        <v/>
      </c>
      <c r="AC24" s="294"/>
      <c r="AD24" s="294"/>
      <c r="AE24" s="295"/>
      <c r="AF24" s="117"/>
      <c r="AG24" s="117"/>
      <c r="AH24" s="282"/>
      <c r="AI24" s="282"/>
      <c r="AJ24" s="282"/>
      <c r="AK24" s="282"/>
      <c r="AL24" s="282"/>
      <c r="AM24" s="282"/>
      <c r="AN24" s="282"/>
      <c r="AO24" s="282"/>
      <c r="AP24" s="282"/>
      <c r="AQ24" s="282"/>
      <c r="AR24" s="115"/>
      <c r="AS24" s="115"/>
    </row>
    <row r="25" spans="1:45" ht="21.95" customHeight="1" x14ac:dyDescent="0.15">
      <c r="A25" s="28">
        <v>12</v>
      </c>
      <c r="B25" s="284"/>
      <c r="C25" s="285"/>
      <c r="D25" s="285"/>
      <c r="E25" s="285"/>
      <c r="F25" s="285"/>
      <c r="G25" s="285"/>
      <c r="H25" s="286"/>
      <c r="I25" s="284"/>
      <c r="J25" s="285"/>
      <c r="K25" s="285"/>
      <c r="L25" s="285"/>
      <c r="M25" s="285"/>
      <c r="N25" s="285"/>
      <c r="O25" s="285"/>
      <c r="P25" s="285"/>
      <c r="Q25" s="285"/>
      <c r="R25" s="285"/>
      <c r="S25" s="285"/>
      <c r="T25" s="287"/>
      <c r="U25" s="288"/>
      <c r="V25" s="289"/>
      <c r="W25" s="289"/>
      <c r="X25" s="289"/>
      <c r="Y25" s="290"/>
      <c r="Z25" s="291"/>
      <c r="AA25" s="292"/>
      <c r="AB25" s="293" t="str">
        <f t="shared" si="1"/>
        <v/>
      </c>
      <c r="AC25" s="294"/>
      <c r="AD25" s="294"/>
      <c r="AE25" s="295"/>
      <c r="AF25" s="117"/>
      <c r="AG25" s="117"/>
      <c r="AH25" s="282"/>
      <c r="AI25" s="282"/>
      <c r="AJ25" s="282"/>
      <c r="AK25" s="282"/>
      <c r="AL25" s="282"/>
      <c r="AM25" s="282"/>
      <c r="AN25" s="282"/>
      <c r="AO25" s="282"/>
      <c r="AP25" s="282"/>
      <c r="AQ25" s="282"/>
      <c r="AR25" s="115"/>
      <c r="AS25" s="115"/>
    </row>
    <row r="26" spans="1:45" ht="24.95" customHeight="1" thickBot="1" x14ac:dyDescent="0.2">
      <c r="A26" s="273" t="s">
        <v>58</v>
      </c>
      <c r="B26" s="274"/>
      <c r="C26" s="274"/>
      <c r="D26" s="274"/>
      <c r="E26" s="274"/>
      <c r="F26" s="274"/>
      <c r="G26" s="274"/>
      <c r="H26" s="274"/>
      <c r="I26" s="274"/>
      <c r="J26" s="274"/>
      <c r="K26" s="274"/>
      <c r="L26" s="274"/>
      <c r="M26" s="274"/>
      <c r="N26" s="274"/>
      <c r="O26" s="274"/>
      <c r="P26" s="274"/>
      <c r="Q26" s="274"/>
      <c r="R26" s="274"/>
      <c r="S26" s="274"/>
      <c r="T26" s="274"/>
      <c r="U26" s="274"/>
      <c r="V26" s="275"/>
      <c r="W26" s="276">
        <v>0.08</v>
      </c>
      <c r="X26" s="277"/>
      <c r="Y26" s="277"/>
      <c r="Z26" s="277"/>
      <c r="AA26" s="278"/>
      <c r="AB26" s="279">
        <f>IF(W26=8%,ROUNDUP(SUM(AB14:AE25)*AS4,0),IF(W26=10%,ROUNDUP(SUM(AB14:AE25)*AS5,0),IF(W26="非課税",ROUNDUP(SUM(AB14:AE25)*AS6,0),"0")))</f>
        <v>0</v>
      </c>
      <c r="AC26" s="280"/>
      <c r="AD26" s="280"/>
      <c r="AE26" s="281"/>
      <c r="AF26" s="117"/>
      <c r="AG26" s="117"/>
      <c r="AH26" s="282"/>
      <c r="AI26" s="282"/>
      <c r="AJ26" s="282"/>
      <c r="AK26" s="282"/>
      <c r="AL26" s="282"/>
      <c r="AM26" s="282"/>
      <c r="AN26" s="282"/>
      <c r="AO26" s="282"/>
      <c r="AP26" s="282"/>
      <c r="AQ26" s="282"/>
      <c r="AR26" s="115"/>
      <c r="AS26" s="115"/>
    </row>
    <row r="27" spans="1:45" ht="12" customHeight="1" thickTop="1" x14ac:dyDescent="0.15">
      <c r="A27" s="51"/>
      <c r="B27" s="51"/>
      <c r="C27" s="51"/>
      <c r="D27" s="51"/>
      <c r="E27" s="51"/>
      <c r="F27" s="51"/>
      <c r="G27" s="51"/>
      <c r="H27" s="51"/>
      <c r="I27" s="51"/>
      <c r="J27" s="51"/>
      <c r="K27" s="51"/>
      <c r="L27" s="51"/>
      <c r="M27" s="51"/>
      <c r="N27" s="51"/>
      <c r="O27" s="51"/>
      <c r="P27" s="51"/>
      <c r="Q27" s="51"/>
      <c r="R27" s="51"/>
      <c r="S27" s="51"/>
      <c r="T27" s="51"/>
      <c r="U27" s="51"/>
      <c r="V27" s="51"/>
      <c r="W27" s="51"/>
      <c r="X27" s="52"/>
      <c r="Y27" s="52"/>
      <c r="Z27" s="52"/>
      <c r="AA27" s="52"/>
      <c r="AB27" s="53"/>
      <c r="AC27" s="53"/>
      <c r="AD27" s="53"/>
      <c r="AE27" s="53"/>
      <c r="AF27" s="117"/>
      <c r="AG27" s="117"/>
      <c r="AH27" s="115"/>
      <c r="AI27" s="115"/>
      <c r="AJ27" s="115"/>
      <c r="AK27" s="115"/>
      <c r="AL27" s="115"/>
      <c r="AM27" s="115"/>
      <c r="AN27" s="115"/>
      <c r="AO27" s="115"/>
      <c r="AP27" s="115"/>
      <c r="AQ27" s="115"/>
      <c r="AR27" s="115"/>
      <c r="AS27" s="115"/>
    </row>
    <row r="28" spans="1:45" ht="20.100000000000001" customHeight="1" x14ac:dyDescent="0.15">
      <c r="A28" s="10" t="s">
        <v>59</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75"/>
      <c r="AB28" s="75"/>
      <c r="AC28" s="75"/>
      <c r="AD28" s="75"/>
      <c r="AE28" s="75"/>
      <c r="AF28" s="117"/>
      <c r="AG28" s="117"/>
      <c r="AH28" s="282"/>
      <c r="AI28" s="282"/>
      <c r="AJ28" s="282"/>
      <c r="AK28" s="282"/>
      <c r="AL28" s="282"/>
      <c r="AM28" s="282"/>
      <c r="AN28" s="282"/>
      <c r="AO28" s="282"/>
      <c r="AP28" s="282"/>
      <c r="AQ28" s="282"/>
      <c r="AR28" s="115"/>
      <c r="AS28" s="115"/>
    </row>
    <row r="29" spans="1:45" ht="20.100000000000001" customHeight="1" x14ac:dyDescent="0.15">
      <c r="A29" s="11"/>
      <c r="B29" s="10" t="s">
        <v>60</v>
      </c>
      <c r="C29" s="117"/>
      <c r="D29" s="117"/>
      <c r="E29" s="117"/>
      <c r="F29" s="117"/>
      <c r="G29" s="117"/>
      <c r="H29" s="117"/>
      <c r="I29" s="117"/>
      <c r="J29" s="117"/>
      <c r="K29" s="117"/>
      <c r="L29" s="117"/>
      <c r="M29" s="117"/>
      <c r="N29" s="117"/>
      <c r="O29" s="117"/>
      <c r="P29" s="117"/>
      <c r="Q29" s="117"/>
      <c r="R29" s="117"/>
      <c r="S29" s="117"/>
      <c r="T29" s="117"/>
      <c r="U29" s="117"/>
      <c r="V29" s="117"/>
      <c r="W29" s="117"/>
      <c r="X29" s="117"/>
      <c r="Y29" s="7"/>
      <c r="Z29" s="7"/>
      <c r="AA29" s="74"/>
      <c r="AB29" s="74"/>
      <c r="AC29" s="74"/>
      <c r="AD29" s="74"/>
      <c r="AE29" s="74"/>
      <c r="AF29" s="117"/>
      <c r="AG29" s="117" t="str">
        <f>IF(AA29="","×","")</f>
        <v>×</v>
      </c>
      <c r="AH29" s="283"/>
      <c r="AI29" s="283"/>
      <c r="AJ29" s="283"/>
      <c r="AK29" s="283"/>
      <c r="AL29" s="283"/>
      <c r="AM29" s="283"/>
      <c r="AN29" s="283"/>
      <c r="AO29" s="283"/>
      <c r="AP29" s="283"/>
      <c r="AQ29" s="283"/>
      <c r="AR29" s="115"/>
      <c r="AS29" s="115"/>
    </row>
    <row r="30" spans="1:45" ht="20.100000000000001"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73"/>
      <c r="AA30" s="74"/>
      <c r="AB30" s="74"/>
      <c r="AC30" s="74"/>
      <c r="AD30" s="74"/>
      <c r="AE30" s="74"/>
      <c r="AF30" s="117"/>
      <c r="AG30" s="117"/>
      <c r="AH30" s="115"/>
      <c r="AI30" s="115"/>
      <c r="AJ30" s="115"/>
      <c r="AK30" s="106"/>
      <c r="AL30" s="115"/>
      <c r="AM30" s="115"/>
      <c r="AN30" s="115"/>
      <c r="AO30" s="115"/>
      <c r="AP30" s="115"/>
      <c r="AQ30" s="115"/>
      <c r="AR30" s="115"/>
      <c r="AS30" s="115"/>
    </row>
    <row r="31" spans="1:45" ht="18.75" customHeight="1" thickBot="1" x14ac:dyDescent="0.2">
      <c r="A31" s="44" t="s">
        <v>61</v>
      </c>
      <c r="B31"/>
      <c r="C31"/>
      <c r="D31"/>
      <c r="E31"/>
      <c r="F31"/>
      <c r="G31"/>
      <c r="H31"/>
      <c r="I31"/>
      <c r="J31"/>
      <c r="K31"/>
      <c r="L31"/>
      <c r="M31"/>
      <c r="N31" s="2"/>
      <c r="O31" s="2"/>
      <c r="P31" s="2"/>
      <c r="Q31" s="2"/>
      <c r="R31" s="2"/>
      <c r="S31" s="2"/>
      <c r="T31" s="2"/>
      <c r="U31" s="2"/>
      <c r="V31" s="2"/>
      <c r="W31" s="2"/>
      <c r="X31" s="2"/>
      <c r="Y31" s="2"/>
      <c r="Z31" s="2"/>
      <c r="AA31" s="2"/>
      <c r="AB31" s="2"/>
      <c r="AC31" s="2"/>
      <c r="AD31" s="2"/>
      <c r="AE31" s="2"/>
    </row>
    <row r="32" spans="1:45" ht="27.75" customHeight="1" thickTop="1" x14ac:dyDescent="0.15">
      <c r="A32" s="183" t="s">
        <v>62</v>
      </c>
      <c r="B32" s="184"/>
      <c r="C32" s="184"/>
      <c r="D32" s="185" t="s">
        <v>63</v>
      </c>
      <c r="E32" s="186"/>
      <c r="F32" s="363"/>
      <c r="G32" s="363"/>
      <c r="H32" s="363"/>
      <c r="I32" s="363"/>
      <c r="J32" s="363"/>
      <c r="K32" s="363"/>
      <c r="L32" s="363"/>
      <c r="M32" s="364"/>
      <c r="N32" s="5"/>
      <c r="O32" s="5"/>
      <c r="P32" s="5"/>
      <c r="Q32" s="5"/>
      <c r="R32" s="5"/>
      <c r="S32" s="5"/>
      <c r="T32" s="5"/>
      <c r="U32" s="5"/>
      <c r="V32" s="5"/>
      <c r="W32" s="5"/>
      <c r="X32" s="5"/>
      <c r="Y32" s="5"/>
      <c r="Z32" s="5"/>
      <c r="AA32" s="5"/>
      <c r="AB32" s="5"/>
      <c r="AC32" s="5"/>
      <c r="AD32" s="5"/>
      <c r="AE32" s="5"/>
      <c r="AH32" s="283" t="str">
        <f>IF(AND(F5&lt;&gt;"",F32=""),"発注金額をご記入下さい。","")</f>
        <v/>
      </c>
      <c r="AI32" s="283"/>
      <c r="AJ32" s="283"/>
      <c r="AK32" s="283"/>
      <c r="AL32" s="283"/>
      <c r="AM32" s="283"/>
      <c r="AN32" s="283"/>
      <c r="AO32" s="283"/>
      <c r="AP32" s="283"/>
      <c r="AQ32" s="283"/>
    </row>
    <row r="33" spans="1:48" ht="27.75" customHeight="1" x14ac:dyDescent="0.15">
      <c r="A33" s="165" t="s">
        <v>64</v>
      </c>
      <c r="B33" s="166"/>
      <c r="C33" s="166"/>
      <c r="D33" s="167" t="s">
        <v>63</v>
      </c>
      <c r="E33" s="168"/>
      <c r="F33" s="361"/>
      <c r="G33" s="361"/>
      <c r="H33" s="361"/>
      <c r="I33" s="361"/>
      <c r="J33" s="361"/>
      <c r="K33" s="361"/>
      <c r="L33" s="361"/>
      <c r="M33" s="362"/>
      <c r="N33" s="50" t="str">
        <f>IF(F32="","",IF(SUM(F33:M34)&gt;F32,"  発注金額を超えています。",""))</f>
        <v/>
      </c>
      <c r="O33" s="43"/>
      <c r="P33" s="43"/>
      <c r="Q33" s="43"/>
      <c r="R33" s="43"/>
      <c r="S33" s="43"/>
      <c r="T33" s="43"/>
      <c r="U33" s="43"/>
      <c r="V33" s="43"/>
      <c r="W33" s="43"/>
      <c r="X33" s="43"/>
      <c r="Y33" s="43"/>
      <c r="Z33" s="43"/>
      <c r="AA33" s="43"/>
      <c r="AB33" s="43"/>
      <c r="AC33" s="43"/>
      <c r="AD33" s="43"/>
      <c r="AE33" s="43"/>
    </row>
    <row r="34" spans="1:48" ht="27.75" customHeight="1" x14ac:dyDescent="0.15">
      <c r="A34" s="165" t="s">
        <v>65</v>
      </c>
      <c r="B34" s="166"/>
      <c r="C34" s="166"/>
      <c r="D34" s="167" t="s">
        <v>63</v>
      </c>
      <c r="E34" s="168"/>
      <c r="F34" s="260" t="str">
        <f>IF(F32="","",SUM(AB14:AE25))</f>
        <v/>
      </c>
      <c r="G34" s="261"/>
      <c r="H34" s="261"/>
      <c r="I34" s="261"/>
      <c r="J34" s="261"/>
      <c r="K34" s="261"/>
      <c r="L34" s="261"/>
      <c r="M34" s="360"/>
      <c r="N34" s="49"/>
      <c r="O34" s="43"/>
      <c r="P34" s="43"/>
      <c r="Q34" s="43"/>
      <c r="R34" s="43"/>
      <c r="S34" s="43"/>
      <c r="T34" s="43"/>
      <c r="U34" s="43"/>
      <c r="V34" s="43"/>
      <c r="W34" s="43"/>
      <c r="X34" s="43"/>
      <c r="Y34" s="43"/>
      <c r="Z34" s="43"/>
      <c r="AA34" s="43"/>
      <c r="AB34" s="43"/>
      <c r="AC34" s="43"/>
      <c r="AD34" s="43"/>
      <c r="AE34" s="43"/>
    </row>
    <row r="35" spans="1:48" ht="28.5" customHeight="1" thickBot="1" x14ac:dyDescent="0.2">
      <c r="A35" s="147" t="s">
        <v>66</v>
      </c>
      <c r="B35" s="148"/>
      <c r="C35" s="148"/>
      <c r="D35" s="149" t="s">
        <v>63</v>
      </c>
      <c r="E35" s="150"/>
      <c r="F35" s="263" t="str">
        <f>IF(F32="","",F32-F33-F34)</f>
        <v/>
      </c>
      <c r="G35" s="263"/>
      <c r="H35" s="263"/>
      <c r="I35" s="263"/>
      <c r="J35" s="263"/>
      <c r="K35" s="263"/>
      <c r="L35" s="263"/>
      <c r="M35" s="359"/>
      <c r="N35" s="5"/>
      <c r="O35" s="5"/>
      <c r="P35" s="5"/>
      <c r="Q35" s="5"/>
      <c r="R35" s="5"/>
      <c r="S35" s="2"/>
      <c r="T35" s="2"/>
      <c r="U35" s="2"/>
      <c r="V35" s="2"/>
      <c r="W35" s="3"/>
      <c r="X35" s="3"/>
      <c r="Y35" s="5"/>
      <c r="Z35" s="3"/>
      <c r="AA35" s="3"/>
      <c r="AB35" s="5"/>
      <c r="AC35" s="3"/>
      <c r="AD35" s="3"/>
      <c r="AE35" s="5"/>
    </row>
    <row r="36" spans="1:48" ht="37.5" customHeight="1" thickTop="1" thickBot="1" x14ac:dyDescent="0.2">
      <c r="A36" s="254" t="s">
        <v>67</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H36" s="103">
        <v>1</v>
      </c>
      <c r="AK36" s="103"/>
    </row>
    <row r="37" spans="1:48" ht="24.95" customHeight="1" thickTop="1" thickBot="1" x14ac:dyDescent="0.2">
      <c r="A37" s="352" t="s">
        <v>23</v>
      </c>
      <c r="B37" s="352"/>
      <c r="C37" s="352"/>
      <c r="D37" s="352"/>
      <c r="E37" s="352"/>
      <c r="F37" s="352"/>
      <c r="G37" s="352"/>
      <c r="H37" s="352"/>
      <c r="I37" s="352"/>
      <c r="J37" s="54" t="s">
        <v>25</v>
      </c>
      <c r="K37" s="54"/>
      <c r="L37" s="54"/>
      <c r="M37" s="54"/>
      <c r="N37" s="54"/>
      <c r="O37" s="54"/>
      <c r="P37" s="54"/>
      <c r="Q37" s="54"/>
      <c r="R37" s="54"/>
      <c r="S37" s="256" t="s">
        <v>26</v>
      </c>
      <c r="T37" s="257"/>
      <c r="U37" s="257"/>
      <c r="V37" s="258"/>
      <c r="W37" s="259" t="str">
        <f>IF(W2="","",W2)</f>
        <v/>
      </c>
      <c r="X37" s="259"/>
      <c r="Y37" s="55" t="s">
        <v>27</v>
      </c>
      <c r="Z37" s="259" t="str">
        <f>IF(Z2="","",Z2)</f>
        <v/>
      </c>
      <c r="AA37" s="259"/>
      <c r="AB37" s="55" t="s">
        <v>28</v>
      </c>
      <c r="AC37" s="259" t="str">
        <f>IF(AC2="","",AC2)</f>
        <v/>
      </c>
      <c r="AD37" s="259"/>
      <c r="AE37" s="56" t="s">
        <v>29</v>
      </c>
      <c r="AF37" s="117"/>
      <c r="AG37" s="117"/>
      <c r="AH37" s="115"/>
      <c r="AI37" s="115"/>
      <c r="AJ37" s="115"/>
      <c r="AK37" s="115"/>
      <c r="AL37" s="115"/>
      <c r="AM37" s="115"/>
      <c r="AN37" s="115"/>
      <c r="AO37" s="115"/>
      <c r="AP37" s="115"/>
      <c r="AQ37" s="115"/>
      <c r="AR37" s="115"/>
      <c r="AS37" s="115"/>
    </row>
    <row r="38" spans="1:48" ht="9.9499999999999993" customHeight="1" thickTop="1" thickBot="1"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117"/>
      <c r="AG38" s="117"/>
      <c r="AH38" s="115"/>
      <c r="AI38" s="115"/>
      <c r="AJ38" s="115"/>
      <c r="AK38" s="115"/>
      <c r="AL38" s="115"/>
      <c r="AM38" s="115"/>
      <c r="AN38" s="115"/>
      <c r="AO38" s="115"/>
      <c r="AP38" s="115"/>
      <c r="AQ38" s="115"/>
      <c r="AR38" s="115"/>
      <c r="AS38" s="115"/>
    </row>
    <row r="39" spans="1:48" ht="30" customHeight="1" thickTop="1" x14ac:dyDescent="0.15">
      <c r="A39" s="97"/>
      <c r="B39" s="241" t="s">
        <v>30</v>
      </c>
      <c r="C39" s="241"/>
      <c r="D39" s="241"/>
      <c r="E39" s="98"/>
      <c r="F39" s="242" t="str">
        <f>IF(F4="","",F4)</f>
        <v/>
      </c>
      <c r="G39" s="242"/>
      <c r="H39" s="242"/>
      <c r="I39" s="242"/>
      <c r="J39" s="242"/>
      <c r="K39" s="242"/>
      <c r="L39" s="242"/>
      <c r="M39" s="242"/>
      <c r="N39" s="243"/>
      <c r="O39" s="57"/>
      <c r="P39" s="57"/>
      <c r="Q39" s="57"/>
      <c r="R39" s="54"/>
      <c r="S39" s="244" t="s">
        <v>32</v>
      </c>
      <c r="T39" s="245"/>
      <c r="U39" s="245"/>
      <c r="V39" s="245"/>
      <c r="W39" s="246">
        <f>W4</f>
        <v>0</v>
      </c>
      <c r="X39" s="246"/>
      <c r="Y39" s="246"/>
      <c r="Z39" s="246"/>
      <c r="AA39" s="246"/>
      <c r="AB39" s="246"/>
      <c r="AC39" s="246"/>
      <c r="AD39" s="246"/>
      <c r="AE39" s="247"/>
      <c r="AF39" s="117"/>
      <c r="AG39" s="117"/>
      <c r="AH39" s="115"/>
      <c r="AI39" s="115"/>
      <c r="AJ39" s="115"/>
      <c r="AK39" s="115"/>
      <c r="AL39" s="115"/>
      <c r="AM39" s="115"/>
      <c r="AN39" s="115"/>
      <c r="AO39" s="115"/>
      <c r="AP39" s="115"/>
      <c r="AQ39" s="115"/>
      <c r="AR39" s="115"/>
      <c r="AS39" s="115"/>
    </row>
    <row r="40" spans="1:48" ht="30" customHeight="1" thickBot="1" x14ac:dyDescent="0.2">
      <c r="A40" s="99"/>
      <c r="B40" s="248" t="s">
        <v>34</v>
      </c>
      <c r="C40" s="248"/>
      <c r="D40" s="248"/>
      <c r="E40" s="100"/>
      <c r="F40" s="357" t="str">
        <f>IF(F5="","",F5)</f>
        <v/>
      </c>
      <c r="G40" s="357"/>
      <c r="H40" s="357"/>
      <c r="I40" s="357"/>
      <c r="J40" s="357"/>
      <c r="K40" s="357"/>
      <c r="L40" s="357"/>
      <c r="M40" s="357"/>
      <c r="N40" s="358"/>
      <c r="O40" s="57"/>
      <c r="P40" s="57"/>
      <c r="Q40" s="57"/>
      <c r="R40" s="54"/>
      <c r="S40" s="251" t="s">
        <v>36</v>
      </c>
      <c r="T40" s="252"/>
      <c r="U40" s="252"/>
      <c r="V40" s="252"/>
      <c r="W40" s="252"/>
      <c r="X40" s="252"/>
      <c r="Y40" s="252"/>
      <c r="Z40" s="252"/>
      <c r="AA40" s="252"/>
      <c r="AB40" s="252"/>
      <c r="AC40" s="252"/>
      <c r="AD40" s="252"/>
      <c r="AE40" s="253"/>
      <c r="AF40" s="117"/>
      <c r="AG40" s="117"/>
      <c r="AH40" s="115"/>
      <c r="AI40" s="115"/>
      <c r="AJ40" s="115"/>
      <c r="AK40" s="115"/>
      <c r="AL40" s="115"/>
      <c r="AM40" s="115"/>
      <c r="AN40" s="115"/>
      <c r="AO40" s="115"/>
      <c r="AP40" s="115"/>
      <c r="AQ40" s="115"/>
      <c r="AR40" s="115"/>
      <c r="AS40" s="115"/>
    </row>
    <row r="41" spans="1:48" ht="15" customHeight="1" thickTop="1" thickBot="1" x14ac:dyDescent="0.2">
      <c r="A41" s="58"/>
      <c r="B41" s="58"/>
      <c r="C41" s="58"/>
      <c r="D41" s="58"/>
      <c r="E41" s="58"/>
      <c r="F41" s="59"/>
      <c r="G41" s="59"/>
      <c r="H41" s="59"/>
      <c r="I41" s="59"/>
      <c r="J41" s="59"/>
      <c r="K41" s="59"/>
      <c r="L41" s="59"/>
      <c r="M41" s="59"/>
      <c r="N41" s="59"/>
      <c r="O41" s="22"/>
      <c r="P41" s="22"/>
      <c r="Q41" s="22"/>
      <c r="R41" s="60"/>
      <c r="S41" s="219" t="s">
        <v>37</v>
      </c>
      <c r="T41" s="220"/>
      <c r="U41" s="220"/>
      <c r="V41" s="221" t="str">
        <f>IF(V6="","",V6)</f>
        <v/>
      </c>
      <c r="W41" s="221"/>
      <c r="X41" s="221"/>
      <c r="Y41" s="221"/>
      <c r="Z41" s="221"/>
      <c r="AA41" s="221"/>
      <c r="AB41" s="221"/>
      <c r="AC41" s="221"/>
      <c r="AD41" s="221"/>
      <c r="AE41" s="222"/>
      <c r="AF41" s="117"/>
      <c r="AG41" s="45"/>
      <c r="AH41" s="104"/>
      <c r="AI41" s="104"/>
      <c r="AJ41" s="104"/>
      <c r="AK41" s="104"/>
      <c r="AL41" s="104"/>
      <c r="AM41" s="104"/>
      <c r="AN41" s="104"/>
      <c r="AO41" s="104"/>
      <c r="AP41" s="104"/>
      <c r="AQ41" s="104"/>
      <c r="AR41" s="104"/>
      <c r="AS41" s="104"/>
      <c r="AT41" s="109"/>
      <c r="AU41" s="112"/>
      <c r="AV41" s="112"/>
    </row>
    <row r="42" spans="1:48" ht="15" customHeight="1" thickTop="1" x14ac:dyDescent="0.15">
      <c r="A42" s="223" t="s">
        <v>39</v>
      </c>
      <c r="B42" s="224"/>
      <c r="C42" s="224"/>
      <c r="D42" s="224"/>
      <c r="E42" s="224"/>
      <c r="F42" s="229">
        <f>IF(F7="","",F7)</f>
        <v>0</v>
      </c>
      <c r="G42" s="229"/>
      <c r="H42" s="229"/>
      <c r="I42" s="229"/>
      <c r="J42" s="229"/>
      <c r="K42" s="229"/>
      <c r="L42" s="229"/>
      <c r="M42" s="229"/>
      <c r="N42" s="230"/>
      <c r="O42" s="22"/>
      <c r="P42" s="22"/>
      <c r="Q42" s="22"/>
      <c r="R42" s="60"/>
      <c r="S42" s="219"/>
      <c r="T42" s="220"/>
      <c r="U42" s="220"/>
      <c r="V42" s="221"/>
      <c r="W42" s="221"/>
      <c r="X42" s="221"/>
      <c r="Y42" s="221"/>
      <c r="Z42" s="221"/>
      <c r="AA42" s="221"/>
      <c r="AB42" s="221"/>
      <c r="AC42" s="221"/>
      <c r="AD42" s="221"/>
      <c r="AE42" s="222"/>
      <c r="AF42" s="117"/>
      <c r="AG42" s="45"/>
      <c r="AH42" s="104"/>
      <c r="AI42" s="104"/>
      <c r="AJ42" s="104"/>
      <c r="AK42" s="104"/>
      <c r="AL42" s="104"/>
      <c r="AM42" s="104"/>
      <c r="AN42" s="104"/>
      <c r="AO42" s="104"/>
      <c r="AP42" s="104"/>
      <c r="AQ42" s="104"/>
      <c r="AR42" s="104"/>
      <c r="AS42" s="104"/>
      <c r="AT42" s="109"/>
      <c r="AU42" s="112"/>
      <c r="AV42" s="112"/>
    </row>
    <row r="43" spans="1:48" ht="15" customHeight="1" x14ac:dyDescent="0.15">
      <c r="A43" s="225"/>
      <c r="B43" s="226"/>
      <c r="C43" s="226"/>
      <c r="D43" s="226"/>
      <c r="E43" s="226"/>
      <c r="F43" s="231"/>
      <c r="G43" s="231"/>
      <c r="H43" s="231"/>
      <c r="I43" s="231"/>
      <c r="J43" s="231"/>
      <c r="K43" s="231"/>
      <c r="L43" s="231"/>
      <c r="M43" s="231"/>
      <c r="N43" s="232"/>
      <c r="O43" s="22"/>
      <c r="P43" s="22"/>
      <c r="Q43" s="22"/>
      <c r="R43" s="60"/>
      <c r="S43" s="235" t="s">
        <v>40</v>
      </c>
      <c r="T43" s="236"/>
      <c r="U43" s="236"/>
      <c r="V43" s="221" t="str">
        <f>IF(V8="","",V8)</f>
        <v/>
      </c>
      <c r="W43" s="221"/>
      <c r="X43" s="221"/>
      <c r="Y43" s="221"/>
      <c r="Z43" s="221"/>
      <c r="AA43" s="221"/>
      <c r="AB43" s="221"/>
      <c r="AC43" s="221"/>
      <c r="AD43" s="221"/>
      <c r="AE43" s="222"/>
      <c r="AF43" s="117"/>
      <c r="AG43" s="45"/>
      <c r="AH43" s="104"/>
      <c r="AI43" s="104"/>
      <c r="AJ43" s="104"/>
      <c r="AK43" s="104"/>
      <c r="AL43" s="104"/>
      <c r="AM43" s="104"/>
      <c r="AN43" s="104"/>
      <c r="AO43" s="104"/>
      <c r="AP43" s="104"/>
      <c r="AQ43" s="104"/>
      <c r="AR43" s="104"/>
      <c r="AS43" s="104"/>
      <c r="AT43" s="109"/>
      <c r="AU43" s="112"/>
      <c r="AV43" s="112"/>
    </row>
    <row r="44" spans="1:48" ht="15" customHeight="1" x14ac:dyDescent="0.15">
      <c r="A44" s="225"/>
      <c r="B44" s="226"/>
      <c r="C44" s="226"/>
      <c r="D44" s="226"/>
      <c r="E44" s="226"/>
      <c r="F44" s="231"/>
      <c r="G44" s="231"/>
      <c r="H44" s="231"/>
      <c r="I44" s="231"/>
      <c r="J44" s="231"/>
      <c r="K44" s="231"/>
      <c r="L44" s="231"/>
      <c r="M44" s="231"/>
      <c r="N44" s="232"/>
      <c r="O44" s="22"/>
      <c r="P44" s="22"/>
      <c r="Q44" s="22"/>
      <c r="R44" s="60"/>
      <c r="S44" s="235"/>
      <c r="T44" s="236"/>
      <c r="U44" s="236"/>
      <c r="V44" s="221"/>
      <c r="W44" s="221"/>
      <c r="X44" s="221"/>
      <c r="Y44" s="221"/>
      <c r="Z44" s="221"/>
      <c r="AA44" s="221"/>
      <c r="AB44" s="221"/>
      <c r="AC44" s="221"/>
      <c r="AD44" s="221"/>
      <c r="AE44" s="222"/>
      <c r="AF44" s="117"/>
      <c r="AG44" s="45"/>
      <c r="AH44" s="104"/>
      <c r="AI44" s="104"/>
      <c r="AJ44" s="104"/>
      <c r="AK44" s="104"/>
      <c r="AL44" s="104"/>
      <c r="AM44" s="104"/>
      <c r="AN44" s="104"/>
      <c r="AO44" s="104"/>
      <c r="AP44" s="104"/>
      <c r="AQ44" s="104"/>
      <c r="AR44" s="104"/>
      <c r="AS44" s="104"/>
      <c r="AT44" s="109"/>
      <c r="AU44" s="112"/>
      <c r="AV44" s="112"/>
    </row>
    <row r="45" spans="1:48" ht="15" customHeight="1" x14ac:dyDescent="0.15">
      <c r="A45" s="225"/>
      <c r="B45" s="226"/>
      <c r="C45" s="226"/>
      <c r="D45" s="226"/>
      <c r="E45" s="226"/>
      <c r="F45" s="231"/>
      <c r="G45" s="231"/>
      <c r="H45" s="231"/>
      <c r="I45" s="231"/>
      <c r="J45" s="231"/>
      <c r="K45" s="231"/>
      <c r="L45" s="231"/>
      <c r="M45" s="231"/>
      <c r="N45" s="232"/>
      <c r="O45" s="22"/>
      <c r="P45" s="22"/>
      <c r="Q45" s="22"/>
      <c r="R45" s="60"/>
      <c r="S45" s="235" t="s">
        <v>42</v>
      </c>
      <c r="T45" s="236"/>
      <c r="U45" s="236"/>
      <c r="V45" s="221" t="str">
        <f>IF(V10="","",V10)</f>
        <v/>
      </c>
      <c r="W45" s="221"/>
      <c r="X45" s="221"/>
      <c r="Y45" s="221"/>
      <c r="Z45" s="221"/>
      <c r="AA45" s="221"/>
      <c r="AB45" s="221"/>
      <c r="AC45" s="221"/>
      <c r="AD45" s="221"/>
      <c r="AE45" s="222"/>
      <c r="AF45" s="117"/>
      <c r="AG45" s="45"/>
      <c r="AH45" s="104"/>
      <c r="AI45" s="104"/>
      <c r="AJ45" s="104"/>
      <c r="AK45" s="104"/>
      <c r="AL45" s="104"/>
      <c r="AM45" s="104"/>
      <c r="AN45" s="104"/>
      <c r="AO45" s="104"/>
      <c r="AP45" s="104"/>
      <c r="AQ45" s="104"/>
      <c r="AR45" s="104"/>
      <c r="AS45" s="104"/>
      <c r="AT45" s="109"/>
      <c r="AU45" s="112"/>
      <c r="AV45" s="112"/>
    </row>
    <row r="46" spans="1:48" ht="15" customHeight="1" thickBot="1" x14ac:dyDescent="0.2">
      <c r="A46" s="227"/>
      <c r="B46" s="228"/>
      <c r="C46" s="228"/>
      <c r="D46" s="228"/>
      <c r="E46" s="228"/>
      <c r="F46" s="233"/>
      <c r="G46" s="233"/>
      <c r="H46" s="233"/>
      <c r="I46" s="233"/>
      <c r="J46" s="233"/>
      <c r="K46" s="233"/>
      <c r="L46" s="233"/>
      <c r="M46" s="233"/>
      <c r="N46" s="234"/>
      <c r="O46" s="61"/>
      <c r="P46" s="61"/>
      <c r="Q46" s="61"/>
      <c r="R46" s="62"/>
      <c r="S46" s="237"/>
      <c r="T46" s="238"/>
      <c r="U46" s="238"/>
      <c r="V46" s="239"/>
      <c r="W46" s="239"/>
      <c r="X46" s="239"/>
      <c r="Y46" s="239"/>
      <c r="Z46" s="239"/>
      <c r="AA46" s="239"/>
      <c r="AB46" s="239"/>
      <c r="AC46" s="239"/>
      <c r="AD46" s="239"/>
      <c r="AE46" s="240"/>
      <c r="AF46" s="117"/>
      <c r="AG46" s="117"/>
      <c r="AH46" s="115"/>
      <c r="AI46" s="115"/>
      <c r="AJ46" s="115"/>
      <c r="AK46" s="115"/>
      <c r="AL46" s="115"/>
      <c r="AM46" s="115"/>
      <c r="AN46" s="115"/>
      <c r="AO46" s="115"/>
      <c r="AP46" s="115"/>
      <c r="AQ46" s="115"/>
      <c r="AR46" s="115"/>
      <c r="AS46" s="115"/>
    </row>
    <row r="47" spans="1:48" ht="9.9499999999999993" customHeight="1" thickTop="1" thickBot="1" x14ac:dyDescent="0.2">
      <c r="A47" s="54"/>
      <c r="B47" s="54"/>
      <c r="C47" s="54"/>
      <c r="D47" s="54"/>
      <c r="E47" s="54"/>
      <c r="F47" s="54"/>
      <c r="G47" s="54"/>
      <c r="H47" s="54"/>
      <c r="I47" s="54"/>
      <c r="J47" s="54"/>
      <c r="K47" s="54"/>
      <c r="L47" s="54"/>
      <c r="M47" s="54"/>
      <c r="N47" s="54"/>
      <c r="O47" s="54"/>
      <c r="P47" s="54"/>
      <c r="Q47" s="54"/>
      <c r="R47" s="63"/>
      <c r="S47" s="63"/>
      <c r="T47" s="63"/>
      <c r="U47" s="63"/>
      <c r="V47" s="54"/>
      <c r="W47" s="54"/>
      <c r="X47" s="54"/>
      <c r="Y47" s="54"/>
      <c r="Z47" s="54"/>
      <c r="AA47" s="54"/>
      <c r="AB47" s="54"/>
      <c r="AC47" s="54"/>
      <c r="AD47" s="54"/>
      <c r="AE47" s="54"/>
      <c r="AF47" s="117"/>
      <c r="AG47" s="117"/>
      <c r="AH47" s="115"/>
      <c r="AI47" s="115"/>
      <c r="AJ47" s="115"/>
      <c r="AK47" s="115"/>
      <c r="AL47" s="115"/>
      <c r="AM47" s="115"/>
      <c r="AN47" s="115"/>
      <c r="AO47" s="115"/>
      <c r="AP47" s="115"/>
      <c r="AQ47" s="115"/>
      <c r="AR47" s="115"/>
      <c r="AS47" s="115"/>
    </row>
    <row r="48" spans="1:48" ht="24.95" customHeight="1" thickTop="1" x14ac:dyDescent="0.15">
      <c r="A48" s="90" t="s">
        <v>44</v>
      </c>
      <c r="B48" s="216" t="s">
        <v>45</v>
      </c>
      <c r="C48" s="216"/>
      <c r="D48" s="216"/>
      <c r="E48" s="216"/>
      <c r="F48" s="216"/>
      <c r="G48" s="216"/>
      <c r="H48" s="216"/>
      <c r="I48" s="216" t="s">
        <v>46</v>
      </c>
      <c r="J48" s="216"/>
      <c r="K48" s="216"/>
      <c r="L48" s="216"/>
      <c r="M48" s="216"/>
      <c r="N48" s="216"/>
      <c r="O48" s="216"/>
      <c r="P48" s="216"/>
      <c r="Q48" s="216"/>
      <c r="R48" s="216"/>
      <c r="S48" s="216"/>
      <c r="T48" s="216"/>
      <c r="U48" s="216" t="s">
        <v>47</v>
      </c>
      <c r="V48" s="216"/>
      <c r="W48" s="217" t="s">
        <v>48</v>
      </c>
      <c r="X48" s="217"/>
      <c r="Y48" s="217" t="s">
        <v>49</v>
      </c>
      <c r="Z48" s="217"/>
      <c r="AA48" s="217"/>
      <c r="AB48" s="217" t="s">
        <v>50</v>
      </c>
      <c r="AC48" s="217"/>
      <c r="AD48" s="217"/>
      <c r="AE48" s="218"/>
      <c r="AF48" s="117"/>
      <c r="AG48" s="117"/>
      <c r="AH48" s="115"/>
      <c r="AI48" s="115"/>
      <c r="AJ48" s="115"/>
      <c r="AK48" s="115"/>
      <c r="AL48" s="115"/>
      <c r="AM48" s="115"/>
      <c r="AN48" s="115"/>
      <c r="AO48" s="115"/>
      <c r="AP48" s="115"/>
      <c r="AQ48" s="115"/>
      <c r="AR48" s="115"/>
      <c r="AS48" s="115"/>
    </row>
    <row r="49" spans="1:45" ht="21.95" customHeight="1" x14ac:dyDescent="0.15">
      <c r="A49" s="89">
        <v>1</v>
      </c>
      <c r="B49" s="203" t="str">
        <f>IF(B14="","",B14)</f>
        <v/>
      </c>
      <c r="C49" s="204"/>
      <c r="D49" s="204"/>
      <c r="E49" s="204"/>
      <c r="F49" s="204"/>
      <c r="G49" s="204"/>
      <c r="H49" s="205"/>
      <c r="I49" s="203" t="str">
        <f>IF(I14="","",I14)</f>
        <v/>
      </c>
      <c r="J49" s="204"/>
      <c r="K49" s="204"/>
      <c r="L49" s="204"/>
      <c r="M49" s="204"/>
      <c r="N49" s="204"/>
      <c r="O49" s="204"/>
      <c r="P49" s="204"/>
      <c r="Q49" s="204"/>
      <c r="R49" s="204"/>
      <c r="S49" s="204"/>
      <c r="T49" s="206"/>
      <c r="U49" s="207" t="str">
        <f>IF(U14="","",U14)</f>
        <v/>
      </c>
      <c r="V49" s="208"/>
      <c r="W49" s="209" t="str">
        <f>IF(W14="","",W14)</f>
        <v/>
      </c>
      <c r="X49" s="209"/>
      <c r="Y49" s="210" t="str">
        <f>IF(Y14="","",Y14)</f>
        <v/>
      </c>
      <c r="Z49" s="211"/>
      <c r="AA49" s="212"/>
      <c r="AB49" s="213" t="str">
        <f>IF(AB14="","",AB14)</f>
        <v/>
      </c>
      <c r="AC49" s="214"/>
      <c r="AD49" s="214"/>
      <c r="AE49" s="215"/>
      <c r="AF49" s="117"/>
      <c r="AG49" s="117"/>
      <c r="AH49" s="115"/>
      <c r="AI49" s="115"/>
      <c r="AJ49" s="115"/>
      <c r="AK49" s="115"/>
      <c r="AL49" s="115"/>
      <c r="AM49" s="115"/>
      <c r="AN49" s="115"/>
      <c r="AO49" s="115"/>
      <c r="AP49" s="115"/>
      <c r="AQ49" s="115"/>
      <c r="AR49" s="115"/>
      <c r="AS49" s="115"/>
    </row>
    <row r="50" spans="1:45" ht="21.95" customHeight="1" x14ac:dyDescent="0.15">
      <c r="A50" s="64">
        <v>2</v>
      </c>
      <c r="B50" s="190" t="str">
        <f t="shared" ref="B50:B60" si="2">IF(B15="","",B15)</f>
        <v/>
      </c>
      <c r="C50" s="191"/>
      <c r="D50" s="191"/>
      <c r="E50" s="191"/>
      <c r="F50" s="191"/>
      <c r="G50" s="191"/>
      <c r="H50" s="192"/>
      <c r="I50" s="190" t="str">
        <f t="shared" ref="I50:I60" si="3">IF(I15="","",I15)</f>
        <v/>
      </c>
      <c r="J50" s="191"/>
      <c r="K50" s="191"/>
      <c r="L50" s="191"/>
      <c r="M50" s="191"/>
      <c r="N50" s="191"/>
      <c r="O50" s="191"/>
      <c r="P50" s="191"/>
      <c r="Q50" s="191"/>
      <c r="R50" s="191"/>
      <c r="S50" s="191"/>
      <c r="T50" s="193"/>
      <c r="U50" s="194" t="str">
        <f t="shared" ref="U50:U60" si="4">IF(U15="","",U15)</f>
        <v/>
      </c>
      <c r="V50" s="195"/>
      <c r="W50" s="196" t="str">
        <f t="shared" ref="W50:W60" si="5">IF(W15="","",W15)</f>
        <v/>
      </c>
      <c r="X50" s="196"/>
      <c r="Y50" s="197" t="str">
        <f t="shared" ref="Y50:Y60" si="6">IF(Y15="","",Y15)</f>
        <v/>
      </c>
      <c r="Z50" s="198"/>
      <c r="AA50" s="199"/>
      <c r="AB50" s="200" t="str">
        <f t="shared" ref="AB50:AB60" si="7">IF(AB15="","",AB15)</f>
        <v/>
      </c>
      <c r="AC50" s="201"/>
      <c r="AD50" s="201"/>
      <c r="AE50" s="202"/>
      <c r="AF50" s="117"/>
      <c r="AG50" s="117"/>
      <c r="AH50" s="115"/>
      <c r="AI50" s="115"/>
      <c r="AJ50" s="115"/>
      <c r="AK50" s="115"/>
      <c r="AL50" s="115"/>
      <c r="AM50" s="115"/>
      <c r="AN50" s="115"/>
      <c r="AO50" s="115"/>
      <c r="AP50" s="115"/>
      <c r="AQ50" s="115"/>
      <c r="AR50" s="115"/>
      <c r="AS50" s="115"/>
    </row>
    <row r="51" spans="1:45" ht="21.95" customHeight="1" x14ac:dyDescent="0.15">
      <c r="A51" s="64">
        <v>3</v>
      </c>
      <c r="B51" s="190" t="str">
        <f t="shared" si="2"/>
        <v/>
      </c>
      <c r="C51" s="191"/>
      <c r="D51" s="191"/>
      <c r="E51" s="191"/>
      <c r="F51" s="191"/>
      <c r="G51" s="191"/>
      <c r="H51" s="192"/>
      <c r="I51" s="190" t="str">
        <f t="shared" si="3"/>
        <v/>
      </c>
      <c r="J51" s="191"/>
      <c r="K51" s="191"/>
      <c r="L51" s="191"/>
      <c r="M51" s="191"/>
      <c r="N51" s="191"/>
      <c r="O51" s="191"/>
      <c r="P51" s="191"/>
      <c r="Q51" s="191"/>
      <c r="R51" s="191"/>
      <c r="S51" s="191"/>
      <c r="T51" s="193"/>
      <c r="U51" s="194" t="str">
        <f t="shared" si="4"/>
        <v/>
      </c>
      <c r="V51" s="195"/>
      <c r="W51" s="196" t="str">
        <f t="shared" si="5"/>
        <v/>
      </c>
      <c r="X51" s="196"/>
      <c r="Y51" s="197" t="str">
        <f t="shared" si="6"/>
        <v/>
      </c>
      <c r="Z51" s="198"/>
      <c r="AA51" s="199"/>
      <c r="AB51" s="200" t="str">
        <f t="shared" si="7"/>
        <v/>
      </c>
      <c r="AC51" s="201"/>
      <c r="AD51" s="201"/>
      <c r="AE51" s="202"/>
      <c r="AF51" s="117"/>
      <c r="AG51" s="117"/>
      <c r="AH51" s="115"/>
      <c r="AI51" s="115"/>
      <c r="AJ51" s="115"/>
      <c r="AK51" s="115"/>
      <c r="AL51" s="115"/>
      <c r="AM51" s="115"/>
      <c r="AN51" s="115"/>
      <c r="AO51" s="115"/>
      <c r="AP51" s="115"/>
      <c r="AQ51" s="115"/>
      <c r="AR51" s="115"/>
      <c r="AS51" s="115"/>
    </row>
    <row r="52" spans="1:45" ht="21.95" customHeight="1" x14ac:dyDescent="0.15">
      <c r="A52" s="64">
        <v>4</v>
      </c>
      <c r="B52" s="190" t="str">
        <f t="shared" si="2"/>
        <v/>
      </c>
      <c r="C52" s="191"/>
      <c r="D52" s="191"/>
      <c r="E52" s="191"/>
      <c r="F52" s="191"/>
      <c r="G52" s="191"/>
      <c r="H52" s="192"/>
      <c r="I52" s="190" t="str">
        <f t="shared" si="3"/>
        <v/>
      </c>
      <c r="J52" s="191"/>
      <c r="K52" s="191"/>
      <c r="L52" s="191"/>
      <c r="M52" s="191"/>
      <c r="N52" s="191"/>
      <c r="O52" s="191"/>
      <c r="P52" s="191"/>
      <c r="Q52" s="191"/>
      <c r="R52" s="191"/>
      <c r="S52" s="191"/>
      <c r="T52" s="193"/>
      <c r="U52" s="194" t="str">
        <f t="shared" si="4"/>
        <v/>
      </c>
      <c r="V52" s="195"/>
      <c r="W52" s="196" t="str">
        <f t="shared" si="5"/>
        <v/>
      </c>
      <c r="X52" s="196"/>
      <c r="Y52" s="197" t="str">
        <f t="shared" si="6"/>
        <v/>
      </c>
      <c r="Z52" s="198"/>
      <c r="AA52" s="199"/>
      <c r="AB52" s="200" t="str">
        <f t="shared" si="7"/>
        <v/>
      </c>
      <c r="AC52" s="201"/>
      <c r="AD52" s="201"/>
      <c r="AE52" s="202"/>
      <c r="AF52" s="102"/>
      <c r="AG52" s="102"/>
      <c r="AH52" s="116"/>
      <c r="AI52" s="116"/>
      <c r="AJ52" s="116"/>
      <c r="AK52" s="116"/>
      <c r="AL52" s="116"/>
      <c r="AM52" s="116"/>
      <c r="AN52" s="116"/>
      <c r="AO52" s="116"/>
      <c r="AP52" s="116"/>
      <c r="AQ52" s="116"/>
      <c r="AR52" s="116"/>
      <c r="AS52" s="116"/>
    </row>
    <row r="53" spans="1:45" ht="21.95" customHeight="1" x14ac:dyDescent="0.15">
      <c r="A53" s="64">
        <v>5</v>
      </c>
      <c r="B53" s="190" t="str">
        <f t="shared" si="2"/>
        <v/>
      </c>
      <c r="C53" s="191"/>
      <c r="D53" s="191"/>
      <c r="E53" s="191"/>
      <c r="F53" s="191"/>
      <c r="G53" s="191"/>
      <c r="H53" s="192"/>
      <c r="I53" s="190" t="str">
        <f t="shared" si="3"/>
        <v/>
      </c>
      <c r="J53" s="191"/>
      <c r="K53" s="191"/>
      <c r="L53" s="191"/>
      <c r="M53" s="191"/>
      <c r="N53" s="191"/>
      <c r="O53" s="191"/>
      <c r="P53" s="191"/>
      <c r="Q53" s="191"/>
      <c r="R53" s="191"/>
      <c r="S53" s="191"/>
      <c r="T53" s="193"/>
      <c r="U53" s="194" t="str">
        <f t="shared" si="4"/>
        <v/>
      </c>
      <c r="V53" s="195"/>
      <c r="W53" s="196" t="str">
        <f t="shared" si="5"/>
        <v/>
      </c>
      <c r="X53" s="196"/>
      <c r="Y53" s="197" t="str">
        <f t="shared" si="6"/>
        <v/>
      </c>
      <c r="Z53" s="198"/>
      <c r="AA53" s="199"/>
      <c r="AB53" s="200" t="str">
        <f t="shared" si="7"/>
        <v/>
      </c>
      <c r="AC53" s="201"/>
      <c r="AD53" s="201"/>
      <c r="AE53" s="202"/>
      <c r="AF53" s="117"/>
      <c r="AG53" s="117"/>
      <c r="AH53" s="115"/>
      <c r="AI53" s="115"/>
      <c r="AJ53" s="115"/>
      <c r="AK53" s="115"/>
      <c r="AL53" s="115"/>
      <c r="AM53" s="115"/>
      <c r="AN53" s="115"/>
      <c r="AO53" s="115"/>
      <c r="AP53" s="115"/>
      <c r="AQ53" s="115"/>
      <c r="AR53" s="115"/>
      <c r="AS53" s="115"/>
    </row>
    <row r="54" spans="1:45" ht="21.95" customHeight="1" x14ac:dyDescent="0.15">
      <c r="A54" s="64">
        <v>6</v>
      </c>
      <c r="B54" s="190" t="str">
        <f t="shared" si="2"/>
        <v/>
      </c>
      <c r="C54" s="191"/>
      <c r="D54" s="191"/>
      <c r="E54" s="191"/>
      <c r="F54" s="191"/>
      <c r="G54" s="191"/>
      <c r="H54" s="192"/>
      <c r="I54" s="190" t="str">
        <f t="shared" si="3"/>
        <v/>
      </c>
      <c r="J54" s="191"/>
      <c r="K54" s="191"/>
      <c r="L54" s="191"/>
      <c r="M54" s="191"/>
      <c r="N54" s="191"/>
      <c r="O54" s="191"/>
      <c r="P54" s="191"/>
      <c r="Q54" s="191"/>
      <c r="R54" s="191"/>
      <c r="S54" s="191"/>
      <c r="T54" s="193"/>
      <c r="U54" s="194" t="str">
        <f t="shared" si="4"/>
        <v/>
      </c>
      <c r="V54" s="195"/>
      <c r="W54" s="196" t="str">
        <f t="shared" si="5"/>
        <v/>
      </c>
      <c r="X54" s="196"/>
      <c r="Y54" s="197" t="str">
        <f t="shared" si="6"/>
        <v/>
      </c>
      <c r="Z54" s="198"/>
      <c r="AA54" s="199"/>
      <c r="AB54" s="200" t="str">
        <f t="shared" si="7"/>
        <v/>
      </c>
      <c r="AC54" s="201"/>
      <c r="AD54" s="201"/>
      <c r="AE54" s="202"/>
      <c r="AF54" s="117"/>
      <c r="AG54" s="117"/>
      <c r="AH54" s="115"/>
      <c r="AI54" s="115"/>
      <c r="AJ54" s="115"/>
      <c r="AK54" s="115"/>
      <c r="AL54" s="115"/>
      <c r="AM54" s="115"/>
      <c r="AN54" s="115"/>
      <c r="AO54" s="115"/>
      <c r="AP54" s="115"/>
      <c r="AQ54" s="115"/>
      <c r="AR54" s="115"/>
      <c r="AS54" s="115"/>
    </row>
    <row r="55" spans="1:45" ht="21.95" customHeight="1" x14ac:dyDescent="0.15">
      <c r="A55" s="64">
        <v>7</v>
      </c>
      <c r="B55" s="190" t="str">
        <f t="shared" si="2"/>
        <v/>
      </c>
      <c r="C55" s="191"/>
      <c r="D55" s="191"/>
      <c r="E55" s="191"/>
      <c r="F55" s="191"/>
      <c r="G55" s="191"/>
      <c r="H55" s="192"/>
      <c r="I55" s="190" t="str">
        <f t="shared" si="3"/>
        <v/>
      </c>
      <c r="J55" s="191"/>
      <c r="K55" s="191"/>
      <c r="L55" s="191"/>
      <c r="M55" s="191"/>
      <c r="N55" s="191"/>
      <c r="O55" s="191"/>
      <c r="P55" s="191"/>
      <c r="Q55" s="191"/>
      <c r="R55" s="191"/>
      <c r="S55" s="191"/>
      <c r="T55" s="193"/>
      <c r="U55" s="194" t="str">
        <f t="shared" si="4"/>
        <v/>
      </c>
      <c r="V55" s="195"/>
      <c r="W55" s="196" t="str">
        <f t="shared" si="5"/>
        <v/>
      </c>
      <c r="X55" s="196"/>
      <c r="Y55" s="197" t="str">
        <f t="shared" si="6"/>
        <v/>
      </c>
      <c r="Z55" s="198"/>
      <c r="AA55" s="199"/>
      <c r="AB55" s="200" t="str">
        <f t="shared" si="7"/>
        <v/>
      </c>
      <c r="AC55" s="201"/>
      <c r="AD55" s="201"/>
      <c r="AE55" s="202"/>
      <c r="AF55" s="117"/>
      <c r="AG55" s="117"/>
      <c r="AH55" s="115"/>
      <c r="AI55" s="115"/>
      <c r="AJ55" s="115"/>
      <c r="AK55" s="115"/>
      <c r="AL55" s="115"/>
      <c r="AM55" s="115"/>
      <c r="AN55" s="115"/>
      <c r="AO55" s="115"/>
      <c r="AP55" s="115"/>
      <c r="AQ55" s="115"/>
      <c r="AR55" s="115"/>
      <c r="AS55" s="115"/>
    </row>
    <row r="56" spans="1:45" ht="21.95" customHeight="1" x14ac:dyDescent="0.15">
      <c r="A56" s="64">
        <v>8</v>
      </c>
      <c r="B56" s="190" t="str">
        <f t="shared" si="2"/>
        <v/>
      </c>
      <c r="C56" s="191"/>
      <c r="D56" s="191"/>
      <c r="E56" s="191"/>
      <c r="F56" s="191"/>
      <c r="G56" s="191"/>
      <c r="H56" s="192"/>
      <c r="I56" s="190" t="str">
        <f t="shared" si="3"/>
        <v/>
      </c>
      <c r="J56" s="191"/>
      <c r="K56" s="191"/>
      <c r="L56" s="191"/>
      <c r="M56" s="191"/>
      <c r="N56" s="191"/>
      <c r="O56" s="191"/>
      <c r="P56" s="191"/>
      <c r="Q56" s="191"/>
      <c r="R56" s="191"/>
      <c r="S56" s="191"/>
      <c r="T56" s="193"/>
      <c r="U56" s="194" t="str">
        <f t="shared" si="4"/>
        <v/>
      </c>
      <c r="V56" s="195"/>
      <c r="W56" s="196" t="str">
        <f t="shared" si="5"/>
        <v/>
      </c>
      <c r="X56" s="196"/>
      <c r="Y56" s="197" t="str">
        <f t="shared" si="6"/>
        <v/>
      </c>
      <c r="Z56" s="198"/>
      <c r="AA56" s="199"/>
      <c r="AB56" s="200" t="str">
        <f t="shared" si="7"/>
        <v/>
      </c>
      <c r="AC56" s="201"/>
      <c r="AD56" s="201"/>
      <c r="AE56" s="202"/>
      <c r="AF56" s="117"/>
      <c r="AG56" s="117"/>
      <c r="AH56" s="115"/>
      <c r="AI56" s="115"/>
      <c r="AJ56" s="115"/>
      <c r="AK56" s="115"/>
      <c r="AL56" s="115"/>
      <c r="AM56" s="115"/>
      <c r="AN56" s="115"/>
      <c r="AO56" s="115"/>
      <c r="AP56" s="115"/>
      <c r="AQ56" s="115"/>
      <c r="AR56" s="115"/>
      <c r="AS56" s="115"/>
    </row>
    <row r="57" spans="1:45" ht="21.95" customHeight="1" x14ac:dyDescent="0.15">
      <c r="A57" s="64">
        <v>9</v>
      </c>
      <c r="B57" s="190" t="str">
        <f t="shared" si="2"/>
        <v/>
      </c>
      <c r="C57" s="191"/>
      <c r="D57" s="191"/>
      <c r="E57" s="191"/>
      <c r="F57" s="191"/>
      <c r="G57" s="191"/>
      <c r="H57" s="192"/>
      <c r="I57" s="190" t="str">
        <f t="shared" si="3"/>
        <v/>
      </c>
      <c r="J57" s="191"/>
      <c r="K57" s="191"/>
      <c r="L57" s="191"/>
      <c r="M57" s="191"/>
      <c r="N57" s="191"/>
      <c r="O57" s="191"/>
      <c r="P57" s="191"/>
      <c r="Q57" s="191"/>
      <c r="R57" s="191"/>
      <c r="S57" s="191"/>
      <c r="T57" s="193"/>
      <c r="U57" s="194" t="str">
        <f t="shared" si="4"/>
        <v/>
      </c>
      <c r="V57" s="195"/>
      <c r="W57" s="196" t="str">
        <f t="shared" si="5"/>
        <v/>
      </c>
      <c r="X57" s="196"/>
      <c r="Y57" s="197" t="str">
        <f t="shared" si="6"/>
        <v/>
      </c>
      <c r="Z57" s="198"/>
      <c r="AA57" s="199"/>
      <c r="AB57" s="200" t="str">
        <f t="shared" si="7"/>
        <v/>
      </c>
      <c r="AC57" s="201"/>
      <c r="AD57" s="201"/>
      <c r="AE57" s="202"/>
      <c r="AF57" s="117"/>
      <c r="AG57" s="117"/>
      <c r="AH57" s="115"/>
      <c r="AI57" s="115"/>
      <c r="AJ57" s="115"/>
      <c r="AK57" s="115"/>
      <c r="AL57" s="115"/>
      <c r="AM57" s="115"/>
      <c r="AN57" s="115"/>
      <c r="AO57" s="115"/>
      <c r="AP57" s="115"/>
      <c r="AQ57" s="115"/>
      <c r="AR57" s="115"/>
      <c r="AS57" s="115"/>
    </row>
    <row r="58" spans="1:45" ht="21.95" customHeight="1" x14ac:dyDescent="0.15">
      <c r="A58" s="64">
        <v>10</v>
      </c>
      <c r="B58" s="190" t="str">
        <f t="shared" si="2"/>
        <v/>
      </c>
      <c r="C58" s="191"/>
      <c r="D58" s="191"/>
      <c r="E58" s="191"/>
      <c r="F58" s="191"/>
      <c r="G58" s="191"/>
      <c r="H58" s="192"/>
      <c r="I58" s="190" t="str">
        <f t="shared" si="3"/>
        <v/>
      </c>
      <c r="J58" s="191"/>
      <c r="K58" s="191"/>
      <c r="L58" s="191"/>
      <c r="M58" s="191"/>
      <c r="N58" s="191"/>
      <c r="O58" s="191"/>
      <c r="P58" s="191"/>
      <c r="Q58" s="191"/>
      <c r="R58" s="191"/>
      <c r="S58" s="191"/>
      <c r="T58" s="193"/>
      <c r="U58" s="194" t="str">
        <f t="shared" si="4"/>
        <v/>
      </c>
      <c r="V58" s="195"/>
      <c r="W58" s="196" t="str">
        <f t="shared" si="5"/>
        <v/>
      </c>
      <c r="X58" s="196"/>
      <c r="Y58" s="197" t="str">
        <f t="shared" si="6"/>
        <v/>
      </c>
      <c r="Z58" s="198"/>
      <c r="AA58" s="199"/>
      <c r="AB58" s="200" t="str">
        <f t="shared" si="7"/>
        <v/>
      </c>
      <c r="AC58" s="201"/>
      <c r="AD58" s="201"/>
      <c r="AE58" s="202"/>
      <c r="AF58" s="117"/>
      <c r="AG58" s="117"/>
      <c r="AH58" s="115"/>
      <c r="AI58" s="115"/>
      <c r="AJ58" s="115"/>
      <c r="AK58" s="115"/>
      <c r="AL58" s="115"/>
      <c r="AM58" s="115"/>
      <c r="AN58" s="115"/>
      <c r="AO58" s="115"/>
      <c r="AP58" s="115"/>
      <c r="AQ58" s="115"/>
      <c r="AR58" s="115"/>
      <c r="AS58" s="115"/>
    </row>
    <row r="59" spans="1:45" ht="21.95" customHeight="1" x14ac:dyDescent="0.15">
      <c r="A59" s="64">
        <v>11</v>
      </c>
      <c r="B59" s="190" t="str">
        <f t="shared" si="2"/>
        <v/>
      </c>
      <c r="C59" s="191"/>
      <c r="D59" s="191"/>
      <c r="E59" s="191"/>
      <c r="F59" s="191"/>
      <c r="G59" s="191"/>
      <c r="H59" s="192"/>
      <c r="I59" s="190" t="str">
        <f t="shared" si="3"/>
        <v/>
      </c>
      <c r="J59" s="191"/>
      <c r="K59" s="191"/>
      <c r="L59" s="191"/>
      <c r="M59" s="191"/>
      <c r="N59" s="191"/>
      <c r="O59" s="191"/>
      <c r="P59" s="191"/>
      <c r="Q59" s="191"/>
      <c r="R59" s="191"/>
      <c r="S59" s="191"/>
      <c r="T59" s="193"/>
      <c r="U59" s="194" t="str">
        <f t="shared" si="4"/>
        <v/>
      </c>
      <c r="V59" s="195"/>
      <c r="W59" s="196" t="str">
        <f t="shared" si="5"/>
        <v/>
      </c>
      <c r="X59" s="196"/>
      <c r="Y59" s="197" t="str">
        <f t="shared" si="6"/>
        <v/>
      </c>
      <c r="Z59" s="198"/>
      <c r="AA59" s="199"/>
      <c r="AB59" s="200" t="str">
        <f t="shared" si="7"/>
        <v/>
      </c>
      <c r="AC59" s="201"/>
      <c r="AD59" s="201"/>
      <c r="AE59" s="202"/>
      <c r="AF59" s="117"/>
      <c r="AG59" s="117"/>
      <c r="AH59" s="115"/>
      <c r="AI59" s="115"/>
      <c r="AJ59" s="115"/>
      <c r="AK59" s="115"/>
      <c r="AL59" s="115"/>
      <c r="AM59" s="115"/>
      <c r="AN59" s="115"/>
      <c r="AO59" s="115"/>
      <c r="AP59" s="115"/>
      <c r="AQ59" s="115"/>
      <c r="AR59" s="115"/>
      <c r="AS59" s="115"/>
    </row>
    <row r="60" spans="1:45" ht="21.95" customHeight="1" x14ac:dyDescent="0.15">
      <c r="A60" s="64">
        <v>12</v>
      </c>
      <c r="B60" s="190" t="str">
        <f t="shared" si="2"/>
        <v/>
      </c>
      <c r="C60" s="191"/>
      <c r="D60" s="191"/>
      <c r="E60" s="191"/>
      <c r="F60" s="191"/>
      <c r="G60" s="191"/>
      <c r="H60" s="192"/>
      <c r="I60" s="190" t="str">
        <f t="shared" si="3"/>
        <v/>
      </c>
      <c r="J60" s="191"/>
      <c r="K60" s="191"/>
      <c r="L60" s="191"/>
      <c r="M60" s="191"/>
      <c r="N60" s="191"/>
      <c r="O60" s="191"/>
      <c r="P60" s="191"/>
      <c r="Q60" s="191"/>
      <c r="R60" s="191"/>
      <c r="S60" s="191"/>
      <c r="T60" s="193"/>
      <c r="U60" s="194" t="str">
        <f t="shared" si="4"/>
        <v/>
      </c>
      <c r="V60" s="195"/>
      <c r="W60" s="196" t="str">
        <f t="shared" si="5"/>
        <v/>
      </c>
      <c r="X60" s="196"/>
      <c r="Y60" s="197" t="str">
        <f t="shared" si="6"/>
        <v/>
      </c>
      <c r="Z60" s="198"/>
      <c r="AA60" s="199"/>
      <c r="AB60" s="200" t="str">
        <f t="shared" si="7"/>
        <v/>
      </c>
      <c r="AC60" s="201"/>
      <c r="AD60" s="201"/>
      <c r="AE60" s="202"/>
      <c r="AF60" s="117"/>
      <c r="AG60" s="117"/>
      <c r="AH60" s="115"/>
      <c r="AI60" s="115"/>
      <c r="AJ60" s="115"/>
      <c r="AK60" s="115"/>
      <c r="AL60" s="115"/>
      <c r="AM60" s="115"/>
      <c r="AN60" s="115"/>
      <c r="AO60" s="115"/>
      <c r="AP60" s="115"/>
      <c r="AQ60" s="115"/>
      <c r="AR60" s="115"/>
      <c r="AS60" s="115"/>
    </row>
    <row r="61" spans="1:45" ht="24.95" customHeight="1" thickBot="1" x14ac:dyDescent="0.2">
      <c r="A61" s="174" t="s">
        <v>58</v>
      </c>
      <c r="B61" s="175"/>
      <c r="C61" s="175"/>
      <c r="D61" s="175"/>
      <c r="E61" s="175"/>
      <c r="F61" s="175"/>
      <c r="G61" s="175"/>
      <c r="H61" s="175"/>
      <c r="I61" s="175"/>
      <c r="J61" s="175"/>
      <c r="K61" s="175"/>
      <c r="L61" s="175"/>
      <c r="M61" s="175"/>
      <c r="N61" s="175"/>
      <c r="O61" s="175"/>
      <c r="P61" s="175"/>
      <c r="Q61" s="175"/>
      <c r="R61" s="175"/>
      <c r="S61" s="175"/>
      <c r="T61" s="175"/>
      <c r="U61" s="175"/>
      <c r="V61" s="176"/>
      <c r="W61" s="177">
        <f>IF(W26="","",W26)</f>
        <v>0.08</v>
      </c>
      <c r="X61" s="178"/>
      <c r="Y61" s="178"/>
      <c r="Z61" s="178"/>
      <c r="AA61" s="179"/>
      <c r="AB61" s="180">
        <f>IF(AB26="","",AB26)</f>
        <v>0</v>
      </c>
      <c r="AC61" s="181"/>
      <c r="AD61" s="181"/>
      <c r="AE61" s="182"/>
      <c r="AF61" s="117"/>
      <c r="AG61" s="117"/>
      <c r="AH61" s="115"/>
      <c r="AI61" s="115"/>
      <c r="AJ61" s="115"/>
      <c r="AK61" s="115"/>
      <c r="AL61" s="115"/>
      <c r="AM61" s="115"/>
      <c r="AN61" s="115"/>
      <c r="AO61" s="115"/>
      <c r="AP61" s="115"/>
      <c r="AQ61" s="115"/>
      <c r="AR61" s="115"/>
      <c r="AS61" s="115"/>
    </row>
    <row r="62" spans="1:45" ht="10.5" customHeight="1" thickTop="1" x14ac:dyDescent="0.15">
      <c r="A62" s="6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117"/>
      <c r="AG62" s="117"/>
      <c r="AH62" s="115"/>
      <c r="AI62" s="115"/>
      <c r="AJ62" s="115"/>
      <c r="AK62" s="115"/>
      <c r="AL62" s="115"/>
      <c r="AM62" s="115"/>
      <c r="AN62" s="115"/>
      <c r="AO62" s="115"/>
      <c r="AP62" s="115"/>
      <c r="AQ62" s="115"/>
      <c r="AR62" s="115"/>
      <c r="AS62" s="115"/>
    </row>
    <row r="63" spans="1:45" ht="10.5" customHeight="1" thickBot="1" x14ac:dyDescent="0.2">
      <c r="A63" s="65"/>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77"/>
      <c r="AB63" s="77"/>
      <c r="AC63" s="77"/>
      <c r="AD63" s="77"/>
      <c r="AE63" s="77"/>
      <c r="AF63" s="117"/>
      <c r="AG63" s="117"/>
      <c r="AH63" s="115"/>
      <c r="AI63" s="115"/>
      <c r="AJ63" s="115"/>
      <c r="AK63" s="115"/>
      <c r="AL63" s="115"/>
      <c r="AM63" s="115"/>
      <c r="AN63" s="115"/>
      <c r="AO63" s="115"/>
      <c r="AP63" s="115"/>
      <c r="AQ63" s="115"/>
      <c r="AR63" s="115"/>
      <c r="AS63" s="115"/>
    </row>
    <row r="64" spans="1:45" ht="27.75" customHeight="1" thickTop="1" x14ac:dyDescent="0.15">
      <c r="A64" s="183" t="s">
        <v>62</v>
      </c>
      <c r="B64" s="184"/>
      <c r="C64" s="184"/>
      <c r="D64" s="185" t="s">
        <v>63</v>
      </c>
      <c r="E64" s="186"/>
      <c r="F64" s="187" t="str">
        <f>IF(F32="","",F32)</f>
        <v/>
      </c>
      <c r="G64" s="188"/>
      <c r="H64" s="188"/>
      <c r="I64" s="188"/>
      <c r="J64" s="188"/>
      <c r="K64" s="188"/>
      <c r="L64" s="188"/>
      <c r="M64" s="189"/>
      <c r="N64" s="54"/>
      <c r="O64" s="54"/>
      <c r="P64" s="54"/>
      <c r="Q64" s="54"/>
      <c r="R64" s="54"/>
      <c r="S64" s="54"/>
      <c r="T64" s="54"/>
      <c r="U64" s="54"/>
      <c r="V64" s="54"/>
      <c r="W64" s="54"/>
      <c r="X64" s="54"/>
      <c r="Y64" s="66"/>
      <c r="Z64" s="66"/>
      <c r="AA64" s="60"/>
      <c r="AB64" s="60"/>
      <c r="AC64" s="60"/>
      <c r="AD64" s="60"/>
      <c r="AE64" s="60"/>
      <c r="AF64" s="117"/>
      <c r="AG64" s="117"/>
      <c r="AH64" s="115"/>
      <c r="AI64" s="115"/>
      <c r="AJ64" s="115"/>
      <c r="AK64" s="115"/>
      <c r="AL64" s="115"/>
      <c r="AM64" s="115"/>
      <c r="AN64" s="115"/>
      <c r="AO64" s="115"/>
      <c r="AP64" s="115"/>
      <c r="AQ64" s="115"/>
      <c r="AR64" s="115"/>
      <c r="AS64" s="115"/>
    </row>
    <row r="65" spans="1:46" ht="27.75" customHeight="1" x14ac:dyDescent="0.15">
      <c r="A65" s="165" t="s">
        <v>64</v>
      </c>
      <c r="B65" s="166"/>
      <c r="C65" s="166"/>
      <c r="D65" s="167" t="s">
        <v>63</v>
      </c>
      <c r="E65" s="168"/>
      <c r="F65" s="169" t="str">
        <f>IF(F33="","",F33)</f>
        <v/>
      </c>
      <c r="G65" s="169"/>
      <c r="H65" s="169"/>
      <c r="I65" s="169"/>
      <c r="J65" s="169"/>
      <c r="K65" s="169"/>
      <c r="L65" s="169"/>
      <c r="M65" s="170"/>
      <c r="N65" s="67"/>
      <c r="O65" s="67"/>
      <c r="P65" s="67"/>
      <c r="Q65" s="67"/>
      <c r="R65" s="67"/>
      <c r="S65" s="67"/>
      <c r="T65" s="67"/>
      <c r="U65" s="67"/>
      <c r="V65" s="67"/>
      <c r="W65" s="67"/>
      <c r="X65" s="67"/>
      <c r="Y65" s="67"/>
      <c r="Z65" s="76"/>
      <c r="AA65" s="60"/>
      <c r="AB65" s="60"/>
      <c r="AC65" s="60"/>
      <c r="AD65" s="60"/>
      <c r="AE65" s="60"/>
      <c r="AF65" s="117"/>
      <c r="AG65" s="117"/>
      <c r="AH65" s="115"/>
      <c r="AI65" s="115"/>
      <c r="AJ65" s="115"/>
      <c r="AK65" s="115"/>
      <c r="AL65" s="115"/>
      <c r="AM65" s="115"/>
      <c r="AN65" s="115"/>
      <c r="AO65" s="115"/>
      <c r="AP65" s="115"/>
      <c r="AQ65" s="115"/>
      <c r="AR65" s="115"/>
      <c r="AS65" s="115"/>
    </row>
    <row r="66" spans="1:46" ht="27.75" customHeight="1" x14ac:dyDescent="0.15">
      <c r="A66" s="165" t="s">
        <v>65</v>
      </c>
      <c r="B66" s="166"/>
      <c r="C66" s="166"/>
      <c r="D66" s="167" t="s">
        <v>63</v>
      </c>
      <c r="E66" s="168"/>
      <c r="F66" s="171" t="str">
        <f>IF(F34="","",F34)</f>
        <v/>
      </c>
      <c r="G66" s="172"/>
      <c r="H66" s="172"/>
      <c r="I66" s="172"/>
      <c r="J66" s="172"/>
      <c r="K66" s="172"/>
      <c r="L66" s="172"/>
      <c r="M66" s="173"/>
      <c r="N66" s="68"/>
      <c r="O66" s="69"/>
      <c r="P66" s="69"/>
      <c r="Q66" s="69"/>
      <c r="R66" s="69"/>
      <c r="S66" s="69"/>
      <c r="T66" s="69"/>
      <c r="U66" s="69"/>
      <c r="V66" s="69"/>
      <c r="W66" s="69"/>
      <c r="X66" s="69"/>
      <c r="Y66" s="69"/>
      <c r="Z66" s="69"/>
      <c r="AA66" s="69"/>
      <c r="AB66" s="69"/>
      <c r="AC66" s="69"/>
      <c r="AD66" s="69"/>
      <c r="AE66" s="69"/>
      <c r="AK66" s="103"/>
    </row>
    <row r="67" spans="1:46" ht="27.75" customHeight="1" thickBot="1" x14ac:dyDescent="0.2">
      <c r="A67" s="147" t="s">
        <v>66</v>
      </c>
      <c r="B67" s="148"/>
      <c r="C67" s="148"/>
      <c r="D67" s="149" t="s">
        <v>63</v>
      </c>
      <c r="E67" s="150"/>
      <c r="F67" s="151" t="str">
        <f>IF(F35="","",F35)</f>
        <v/>
      </c>
      <c r="G67" s="151"/>
      <c r="H67" s="151"/>
      <c r="I67" s="151"/>
      <c r="J67" s="151"/>
      <c r="K67" s="151"/>
      <c r="L67" s="151"/>
      <c r="M67" s="152"/>
      <c r="N67" s="70"/>
      <c r="O67" s="69"/>
      <c r="P67" s="69"/>
      <c r="Q67" s="69"/>
      <c r="R67" s="69"/>
      <c r="S67" s="69"/>
      <c r="T67" s="69"/>
      <c r="U67" s="69"/>
      <c r="V67" s="69"/>
      <c r="W67" s="69"/>
      <c r="X67" s="69"/>
      <c r="Y67" s="69"/>
      <c r="Z67" s="69"/>
      <c r="AA67" s="69"/>
      <c r="AB67" s="69"/>
      <c r="AC67" s="69"/>
      <c r="AD67" s="69"/>
      <c r="AE67" s="69"/>
      <c r="AK67" s="103"/>
    </row>
    <row r="68" spans="1:46" ht="14.1" customHeight="1" thickTop="1" x14ac:dyDescent="0.15">
      <c r="A68" s="66"/>
      <c r="B68" s="66"/>
      <c r="C68" s="66"/>
      <c r="D68" s="66"/>
      <c r="E68" s="66"/>
      <c r="F68" s="71"/>
      <c r="G68" s="71"/>
      <c r="H68" s="71"/>
      <c r="I68" s="71"/>
      <c r="J68" s="71"/>
      <c r="K68" s="71"/>
      <c r="L68" s="71"/>
      <c r="M68" s="71"/>
      <c r="N68" s="72"/>
      <c r="O68" s="72"/>
      <c r="P68" s="72"/>
      <c r="Q68" s="72"/>
      <c r="R68" s="72"/>
      <c r="S68" s="72"/>
      <c r="T68" s="72"/>
      <c r="U68" s="72"/>
      <c r="V68" s="72"/>
      <c r="W68" s="72"/>
      <c r="X68" s="72"/>
      <c r="Y68" s="72"/>
      <c r="Z68" s="72"/>
      <c r="AA68" s="72"/>
      <c r="AB68" s="72"/>
      <c r="AC68" s="72"/>
      <c r="AD68" s="72"/>
      <c r="AE68" s="72"/>
      <c r="AK68" s="103"/>
    </row>
    <row r="69" spans="1:46" s="113" customFormat="1" x14ac:dyDescent="0.15">
      <c r="A69" s="21" t="s">
        <v>68</v>
      </c>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14"/>
      <c r="AF69" s="14"/>
      <c r="AG69" s="14"/>
      <c r="AH69" s="105"/>
      <c r="AI69" s="105"/>
      <c r="AJ69" s="105"/>
      <c r="AK69" s="105"/>
      <c r="AL69" s="105"/>
      <c r="AM69" s="105"/>
      <c r="AN69" s="105"/>
      <c r="AO69" s="105"/>
      <c r="AP69" s="105"/>
      <c r="AQ69" s="105"/>
      <c r="AR69" s="105"/>
      <c r="AS69" s="105"/>
      <c r="AT69" s="110"/>
    </row>
    <row r="70" spans="1:46" s="113" customFormat="1" ht="14.1" customHeight="1" thickBo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14"/>
      <c r="AF70" s="14"/>
      <c r="AG70" s="14"/>
      <c r="AH70" s="105"/>
      <c r="AI70" s="105"/>
      <c r="AJ70" s="105"/>
      <c r="AK70" s="105"/>
      <c r="AL70" s="105"/>
      <c r="AM70" s="105"/>
      <c r="AN70" s="105"/>
      <c r="AO70" s="105"/>
      <c r="AP70" s="105"/>
      <c r="AQ70" s="105"/>
      <c r="AR70" s="105"/>
      <c r="AS70" s="105"/>
      <c r="AT70" s="110"/>
    </row>
    <row r="71" spans="1:46" s="113" customFormat="1" ht="18" customHeight="1" thickTop="1" x14ac:dyDescent="0.15">
      <c r="A71" s="153" t="s">
        <v>69</v>
      </c>
      <c r="B71" s="154"/>
      <c r="C71" s="154"/>
      <c r="D71" s="155"/>
      <c r="E71" s="159"/>
      <c r="F71" s="160"/>
      <c r="G71" s="160"/>
      <c r="H71" s="160"/>
      <c r="I71" s="160"/>
      <c r="J71" s="160"/>
      <c r="K71" s="161"/>
      <c r="L71" s="14"/>
      <c r="M71" s="14"/>
      <c r="N71" s="14"/>
      <c r="O71" s="14"/>
      <c r="P71" s="14"/>
      <c r="Q71" s="14"/>
      <c r="R71" s="14"/>
      <c r="S71" s="14"/>
      <c r="T71" s="14"/>
      <c r="U71" s="14"/>
      <c r="V71" s="14"/>
      <c r="W71" s="14"/>
      <c r="X71" s="14"/>
      <c r="Y71" s="14"/>
      <c r="Z71" s="14"/>
      <c r="AA71" s="14"/>
      <c r="AB71" s="14"/>
      <c r="AC71" s="14"/>
      <c r="AD71" s="14"/>
      <c r="AE71" s="14"/>
      <c r="AF71" s="14"/>
      <c r="AG71" s="14"/>
      <c r="AH71" s="105"/>
      <c r="AI71" s="105"/>
      <c r="AJ71" s="105"/>
      <c r="AK71" s="105"/>
      <c r="AL71" s="105"/>
      <c r="AM71" s="105"/>
      <c r="AN71" s="105"/>
      <c r="AO71" s="105"/>
      <c r="AP71" s="105"/>
      <c r="AQ71" s="105"/>
      <c r="AR71" s="105"/>
      <c r="AS71" s="105"/>
      <c r="AT71" s="110"/>
    </row>
    <row r="72" spans="1:46" s="113" customFormat="1" ht="18" customHeight="1" x14ac:dyDescent="0.15">
      <c r="A72" s="156"/>
      <c r="B72" s="157"/>
      <c r="C72" s="157"/>
      <c r="D72" s="158"/>
      <c r="E72" s="162"/>
      <c r="F72" s="163"/>
      <c r="G72" s="163"/>
      <c r="H72" s="163"/>
      <c r="I72" s="163"/>
      <c r="J72" s="163"/>
      <c r="K72" s="164"/>
      <c r="L72" s="14"/>
      <c r="M72" s="14"/>
      <c r="N72" s="14"/>
      <c r="O72" s="14"/>
      <c r="P72" s="14"/>
      <c r="Q72" s="14"/>
      <c r="R72" s="14"/>
      <c r="S72" s="14"/>
      <c r="T72" s="14"/>
      <c r="U72" s="14"/>
      <c r="V72" s="14"/>
      <c r="W72" s="14"/>
      <c r="X72" s="14"/>
      <c r="Y72" s="14"/>
      <c r="Z72" s="14"/>
      <c r="AA72" s="14"/>
      <c r="AB72" s="14"/>
      <c r="AC72" s="14"/>
      <c r="AD72" s="14"/>
      <c r="AE72" s="14"/>
      <c r="AF72" s="14"/>
      <c r="AG72" s="14"/>
      <c r="AH72" s="105"/>
      <c r="AI72" s="105"/>
      <c r="AJ72" s="105"/>
      <c r="AK72" s="105"/>
      <c r="AL72" s="105"/>
      <c r="AM72" s="105"/>
      <c r="AN72" s="105"/>
      <c r="AO72" s="105"/>
      <c r="AP72" s="105"/>
      <c r="AQ72" s="105"/>
      <c r="AR72" s="105"/>
      <c r="AS72" s="105"/>
      <c r="AT72" s="110"/>
    </row>
    <row r="73" spans="1:46" s="113" customFormat="1" ht="18" customHeight="1" x14ac:dyDescent="0.15">
      <c r="A73" s="130" t="s">
        <v>70</v>
      </c>
      <c r="B73" s="131"/>
      <c r="C73" s="131"/>
      <c r="D73" s="132"/>
      <c r="E73" s="136"/>
      <c r="F73" s="137"/>
      <c r="G73" s="137"/>
      <c r="H73" s="137"/>
      <c r="I73" s="137"/>
      <c r="J73" s="137"/>
      <c r="K73" s="138"/>
      <c r="L73" s="14"/>
      <c r="M73" s="14"/>
      <c r="N73" s="14"/>
      <c r="O73" s="14"/>
      <c r="P73" s="14"/>
      <c r="Q73" s="14"/>
      <c r="R73" s="14"/>
      <c r="S73" s="14"/>
      <c r="T73" s="14"/>
      <c r="U73" s="14"/>
      <c r="V73" s="14"/>
      <c r="W73" s="14"/>
      <c r="X73" s="14"/>
      <c r="Y73" s="14"/>
      <c r="Z73" s="14"/>
      <c r="AA73" s="14"/>
      <c r="AB73" s="14"/>
      <c r="AC73" s="14"/>
      <c r="AD73" s="14"/>
      <c r="AE73" s="14"/>
      <c r="AF73" s="14"/>
      <c r="AG73" s="14"/>
      <c r="AH73" s="105"/>
      <c r="AI73" s="105"/>
      <c r="AJ73" s="105"/>
      <c r="AK73" s="105"/>
      <c r="AL73" s="105"/>
      <c r="AM73" s="105"/>
      <c r="AN73" s="105"/>
      <c r="AO73" s="105"/>
      <c r="AP73" s="105"/>
      <c r="AQ73" s="105"/>
      <c r="AR73" s="105"/>
      <c r="AS73" s="105"/>
      <c r="AT73" s="110"/>
    </row>
    <row r="74" spans="1:46" s="113" customFormat="1" ht="18" customHeight="1" thickBot="1" x14ac:dyDescent="0.2">
      <c r="A74" s="156"/>
      <c r="B74" s="157"/>
      <c r="C74" s="157"/>
      <c r="D74" s="158"/>
      <c r="E74" s="162"/>
      <c r="F74" s="163"/>
      <c r="G74" s="163"/>
      <c r="H74" s="163"/>
      <c r="I74" s="163"/>
      <c r="J74" s="163"/>
      <c r="K74" s="164"/>
      <c r="L74" s="14"/>
      <c r="M74" s="14"/>
      <c r="N74" s="14"/>
      <c r="O74" s="14"/>
      <c r="P74" s="14"/>
      <c r="Q74" s="14"/>
      <c r="R74" s="14"/>
      <c r="S74" s="14"/>
      <c r="T74" s="14"/>
      <c r="U74" s="14"/>
      <c r="V74" s="14"/>
      <c r="W74" s="14"/>
      <c r="X74" s="14"/>
      <c r="Y74" s="14"/>
      <c r="Z74" s="14"/>
      <c r="AA74" s="14"/>
      <c r="AB74" s="14"/>
      <c r="AC74" s="14"/>
      <c r="AD74" s="14"/>
      <c r="AE74" s="14"/>
      <c r="AF74" s="14"/>
      <c r="AG74" s="14"/>
      <c r="AH74" s="105"/>
      <c r="AI74" s="105"/>
      <c r="AJ74" s="105"/>
      <c r="AK74" s="105"/>
      <c r="AL74" s="105"/>
      <c r="AM74" s="105"/>
      <c r="AN74" s="105"/>
      <c r="AO74" s="105"/>
      <c r="AP74" s="105"/>
      <c r="AQ74" s="105"/>
      <c r="AR74" s="105"/>
      <c r="AS74" s="105"/>
      <c r="AT74" s="110"/>
    </row>
    <row r="75" spans="1:46" s="113" customFormat="1" ht="18" customHeight="1" thickTop="1" x14ac:dyDescent="0.15">
      <c r="A75" s="130" t="s">
        <v>71</v>
      </c>
      <c r="B75" s="131"/>
      <c r="C75" s="131"/>
      <c r="D75" s="132"/>
      <c r="E75" s="136"/>
      <c r="F75" s="137"/>
      <c r="G75" s="137"/>
      <c r="H75" s="137"/>
      <c r="I75" s="137"/>
      <c r="J75" s="137"/>
      <c r="K75" s="138"/>
      <c r="L75" s="14"/>
      <c r="M75" s="14"/>
      <c r="N75" s="14"/>
      <c r="O75" s="14"/>
      <c r="P75" s="14"/>
      <c r="Q75" s="14"/>
      <c r="R75" s="14"/>
      <c r="S75" s="142" t="s">
        <v>72</v>
      </c>
      <c r="T75" s="143"/>
      <c r="U75" s="143"/>
      <c r="V75" s="144"/>
      <c r="W75" s="119"/>
      <c r="X75" s="119"/>
      <c r="Y75" s="119" t="s">
        <v>27</v>
      </c>
      <c r="Z75" s="119"/>
      <c r="AA75" s="119"/>
      <c r="AB75" s="119" t="s">
        <v>28</v>
      </c>
      <c r="AC75" s="119"/>
      <c r="AD75" s="119"/>
      <c r="AE75" s="121" t="s">
        <v>29</v>
      </c>
      <c r="AF75" s="14"/>
      <c r="AG75" s="14"/>
      <c r="AH75" s="105"/>
      <c r="AI75" s="105"/>
      <c r="AJ75" s="105"/>
      <c r="AK75" s="105"/>
      <c r="AL75" s="105"/>
      <c r="AM75" s="105"/>
      <c r="AN75" s="105"/>
      <c r="AO75" s="105"/>
      <c r="AP75" s="105"/>
      <c r="AQ75" s="105"/>
      <c r="AR75" s="105"/>
      <c r="AS75" s="105"/>
      <c r="AT75" s="110"/>
    </row>
    <row r="76" spans="1:46" s="113" customFormat="1" ht="18" customHeight="1" thickBot="1" x14ac:dyDescent="0.2">
      <c r="A76" s="133"/>
      <c r="B76" s="134"/>
      <c r="C76" s="134"/>
      <c r="D76" s="135"/>
      <c r="E76" s="139"/>
      <c r="F76" s="140"/>
      <c r="G76" s="140"/>
      <c r="H76" s="140"/>
      <c r="I76" s="140"/>
      <c r="J76" s="140"/>
      <c r="K76" s="141"/>
      <c r="L76" s="14"/>
      <c r="M76" s="14"/>
      <c r="N76" s="14"/>
      <c r="O76" s="14"/>
      <c r="P76" s="14"/>
      <c r="Q76" s="14"/>
      <c r="R76" s="14"/>
      <c r="S76" s="145"/>
      <c r="T76" s="134"/>
      <c r="U76" s="134"/>
      <c r="V76" s="146"/>
      <c r="W76" s="120"/>
      <c r="X76" s="120"/>
      <c r="Y76" s="120"/>
      <c r="Z76" s="120"/>
      <c r="AA76" s="120"/>
      <c r="AB76" s="120"/>
      <c r="AC76" s="120"/>
      <c r="AD76" s="120"/>
      <c r="AE76" s="122"/>
      <c r="AF76" s="14"/>
      <c r="AG76" s="14"/>
      <c r="AH76" s="105"/>
      <c r="AI76" s="105"/>
      <c r="AJ76" s="105"/>
      <c r="AK76" s="105"/>
      <c r="AL76" s="105"/>
      <c r="AM76" s="105"/>
      <c r="AN76" s="105"/>
      <c r="AO76" s="105"/>
      <c r="AP76" s="105"/>
      <c r="AQ76" s="105"/>
      <c r="AR76" s="105"/>
      <c r="AS76" s="105"/>
      <c r="AT76" s="110"/>
    </row>
    <row r="77" spans="1:46" s="113" customFormat="1" ht="14.1" customHeight="1" thickTop="1" thickBo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05"/>
      <c r="AI77" s="105"/>
      <c r="AJ77" s="105"/>
      <c r="AK77" s="105"/>
      <c r="AL77" s="105"/>
      <c r="AM77" s="105"/>
      <c r="AN77" s="105"/>
      <c r="AO77" s="105"/>
      <c r="AP77" s="105"/>
      <c r="AQ77" s="105"/>
      <c r="AR77" s="105"/>
      <c r="AS77" s="105"/>
      <c r="AT77" s="110"/>
    </row>
    <row r="78" spans="1:46" s="113" customFormat="1" ht="20.100000000000001" customHeight="1" thickTop="1" x14ac:dyDescent="0.15">
      <c r="A78" s="14"/>
      <c r="B78" s="14"/>
      <c r="C78" s="14"/>
      <c r="D78" s="14"/>
      <c r="E78" s="14"/>
      <c r="F78" s="14"/>
      <c r="G78" s="14"/>
      <c r="H78" s="14"/>
      <c r="I78" s="14"/>
      <c r="J78" s="14"/>
      <c r="K78" s="123" t="s">
        <v>73</v>
      </c>
      <c r="L78" s="124"/>
      <c r="M78" s="124"/>
      <c r="N78" s="29"/>
      <c r="O78" s="30"/>
      <c r="P78" s="31"/>
      <c r="Q78" s="30"/>
      <c r="R78" s="30"/>
      <c r="S78" s="30"/>
      <c r="T78" s="125" t="s">
        <v>74</v>
      </c>
      <c r="U78" s="124"/>
      <c r="V78" s="126"/>
      <c r="W78" s="125" t="s">
        <v>75</v>
      </c>
      <c r="X78" s="124"/>
      <c r="Y78" s="124"/>
      <c r="Z78" s="124"/>
      <c r="AA78" s="124"/>
      <c r="AB78" s="127"/>
      <c r="AC78" s="128" t="s">
        <v>76</v>
      </c>
      <c r="AD78" s="124"/>
      <c r="AE78" s="129"/>
      <c r="AF78" s="14"/>
      <c r="AG78" s="14"/>
      <c r="AH78" s="105"/>
      <c r="AI78" s="105"/>
      <c r="AJ78" s="105"/>
      <c r="AK78" s="105"/>
      <c r="AL78" s="105"/>
      <c r="AM78" s="105"/>
      <c r="AN78" s="105"/>
      <c r="AO78" s="105"/>
      <c r="AP78" s="105"/>
      <c r="AQ78" s="105"/>
      <c r="AR78" s="105"/>
      <c r="AS78" s="105"/>
      <c r="AT78" s="110"/>
    </row>
    <row r="79" spans="1:46" s="113" customFormat="1" ht="20.100000000000001" customHeight="1" x14ac:dyDescent="0.15">
      <c r="A79" s="14"/>
      <c r="B79" s="14"/>
      <c r="C79" s="14"/>
      <c r="D79" s="14"/>
      <c r="E79" s="14"/>
      <c r="F79" s="14"/>
      <c r="G79" s="14"/>
      <c r="H79" s="14"/>
      <c r="I79" s="14"/>
      <c r="J79" s="14"/>
      <c r="K79" s="32"/>
      <c r="L79" s="15"/>
      <c r="M79" s="15"/>
      <c r="N79" s="16"/>
      <c r="O79" s="15"/>
      <c r="P79" s="17"/>
      <c r="Q79" s="15"/>
      <c r="R79" s="15"/>
      <c r="S79" s="15"/>
      <c r="T79" s="16"/>
      <c r="U79" s="15"/>
      <c r="V79" s="17"/>
      <c r="W79" s="16"/>
      <c r="X79" s="15"/>
      <c r="Y79" s="18"/>
      <c r="Z79" s="15"/>
      <c r="AA79" s="15"/>
      <c r="AB79" s="15"/>
      <c r="AC79" s="19"/>
      <c r="AD79" s="15"/>
      <c r="AE79" s="33"/>
      <c r="AF79" s="14"/>
      <c r="AG79" s="14"/>
      <c r="AH79" s="105"/>
      <c r="AI79" s="105"/>
      <c r="AJ79" s="105"/>
      <c r="AK79" s="105"/>
      <c r="AL79" s="105"/>
      <c r="AM79" s="105"/>
      <c r="AN79" s="105"/>
      <c r="AO79" s="105"/>
      <c r="AP79" s="105"/>
      <c r="AQ79" s="105"/>
      <c r="AR79" s="105"/>
      <c r="AS79" s="105"/>
      <c r="AT79" s="110"/>
    </row>
    <row r="80" spans="1:46" s="113" customFormat="1" ht="20.100000000000001" customHeight="1" x14ac:dyDescent="0.15">
      <c r="A80" s="14"/>
      <c r="B80" s="14"/>
      <c r="C80" s="14"/>
      <c r="D80" s="14"/>
      <c r="E80" s="14"/>
      <c r="F80" s="14"/>
      <c r="G80" s="14"/>
      <c r="H80" s="14"/>
      <c r="I80" s="14"/>
      <c r="J80" s="14"/>
      <c r="K80" s="32"/>
      <c r="L80" s="15"/>
      <c r="M80" s="15"/>
      <c r="N80" s="16"/>
      <c r="O80" s="15"/>
      <c r="P80" s="17"/>
      <c r="Q80" s="15"/>
      <c r="R80" s="15"/>
      <c r="S80" s="15"/>
      <c r="T80" s="16"/>
      <c r="U80" s="15"/>
      <c r="V80" s="17"/>
      <c r="W80" s="16"/>
      <c r="X80" s="15"/>
      <c r="Y80" s="15"/>
      <c r="Z80" s="15"/>
      <c r="AA80" s="15"/>
      <c r="AB80" s="15"/>
      <c r="AC80" s="19"/>
      <c r="AD80" s="15"/>
      <c r="AE80" s="33"/>
      <c r="AF80" s="14"/>
      <c r="AG80" s="14"/>
      <c r="AH80" s="105"/>
      <c r="AI80" s="105"/>
      <c r="AJ80" s="105"/>
      <c r="AK80" s="105"/>
      <c r="AL80" s="105"/>
      <c r="AM80" s="105"/>
      <c r="AN80" s="105"/>
      <c r="AO80" s="105"/>
      <c r="AP80" s="105"/>
      <c r="AQ80" s="105"/>
      <c r="AR80" s="105"/>
      <c r="AS80" s="105"/>
      <c r="AT80" s="110"/>
    </row>
    <row r="81" spans="1:46" s="113" customFormat="1" ht="20.100000000000001" customHeight="1" x14ac:dyDescent="0.15">
      <c r="A81" s="14"/>
      <c r="B81" s="14"/>
      <c r="C81" s="14"/>
      <c r="D81" s="14"/>
      <c r="E81" s="14"/>
      <c r="F81" s="14"/>
      <c r="G81" s="14"/>
      <c r="H81" s="14"/>
      <c r="I81" s="14"/>
      <c r="J81" s="14"/>
      <c r="K81" s="32"/>
      <c r="L81" s="15"/>
      <c r="M81" s="15"/>
      <c r="N81" s="16"/>
      <c r="O81" s="15"/>
      <c r="P81" s="17"/>
      <c r="Q81" s="15"/>
      <c r="R81" s="15"/>
      <c r="S81" s="15"/>
      <c r="T81" s="16"/>
      <c r="U81" s="15"/>
      <c r="V81" s="17"/>
      <c r="W81" s="16"/>
      <c r="X81" s="15"/>
      <c r="Y81" s="15"/>
      <c r="Z81" s="15"/>
      <c r="AA81" s="15"/>
      <c r="AB81" s="15"/>
      <c r="AC81" s="19"/>
      <c r="AD81" s="15"/>
      <c r="AE81" s="33"/>
      <c r="AF81" s="14"/>
      <c r="AG81" s="14"/>
      <c r="AH81" s="105"/>
      <c r="AI81" s="105"/>
      <c r="AJ81" s="105"/>
      <c r="AK81" s="105"/>
      <c r="AL81" s="105"/>
      <c r="AM81" s="105"/>
      <c r="AN81" s="105"/>
      <c r="AO81" s="105"/>
      <c r="AP81" s="105"/>
      <c r="AQ81" s="105"/>
      <c r="AR81" s="105"/>
      <c r="AS81" s="105"/>
      <c r="AT81" s="110"/>
    </row>
    <row r="82" spans="1:46" s="113" customFormat="1" ht="20.100000000000001" customHeight="1" thickBot="1" x14ac:dyDescent="0.2">
      <c r="A82" s="14"/>
      <c r="B82" s="14"/>
      <c r="C82" s="14"/>
      <c r="D82" s="14"/>
      <c r="E82" s="14"/>
      <c r="F82" s="14"/>
      <c r="G82" s="14"/>
      <c r="H82" s="14"/>
      <c r="I82" s="14"/>
      <c r="J82" s="14"/>
      <c r="K82" s="34"/>
      <c r="L82" s="114"/>
      <c r="M82" s="114"/>
      <c r="N82" s="35"/>
      <c r="O82" s="114"/>
      <c r="P82" s="36"/>
      <c r="Q82" s="114"/>
      <c r="R82" s="114"/>
      <c r="S82" s="114"/>
      <c r="T82" s="35"/>
      <c r="U82" s="114"/>
      <c r="V82" s="36"/>
      <c r="W82" s="35"/>
      <c r="X82" s="114"/>
      <c r="Y82" s="114"/>
      <c r="Z82" s="114"/>
      <c r="AA82" s="114"/>
      <c r="AB82" s="114"/>
      <c r="AC82" s="37"/>
      <c r="AD82" s="114"/>
      <c r="AE82" s="38"/>
      <c r="AF82" s="14"/>
      <c r="AG82" s="14"/>
      <c r="AH82" s="105"/>
      <c r="AI82" s="105"/>
      <c r="AJ82" s="105"/>
      <c r="AK82" s="105"/>
      <c r="AL82" s="105"/>
      <c r="AM82" s="105"/>
      <c r="AN82" s="105"/>
      <c r="AO82" s="105"/>
      <c r="AP82" s="105"/>
      <c r="AQ82" s="105"/>
      <c r="AR82" s="105"/>
      <c r="AS82" s="105"/>
      <c r="AT82" s="110"/>
    </row>
    <row r="83" spans="1:46" ht="14.25" thickTop="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row>
    <row r="84" spans="1:46" x14ac:dyDescent="0.15">
      <c r="A84" s="4"/>
      <c r="B84" s="4"/>
      <c r="C84" s="4"/>
      <c r="D84" s="4"/>
      <c r="E84" s="4"/>
      <c r="F84" s="4"/>
      <c r="G84" s="4"/>
      <c r="H84" s="5"/>
      <c r="I84" s="5"/>
      <c r="J84" s="5"/>
      <c r="K84" s="5"/>
      <c r="L84" s="5"/>
      <c r="M84" s="5"/>
      <c r="N84" s="5"/>
      <c r="O84" s="5"/>
      <c r="P84" s="5"/>
      <c r="Q84" s="5"/>
      <c r="R84" s="5"/>
      <c r="S84" s="5"/>
      <c r="T84" s="5"/>
      <c r="U84" s="5"/>
      <c r="V84" s="5"/>
      <c r="W84" s="5"/>
      <c r="X84" s="5"/>
      <c r="Y84" s="5"/>
      <c r="Z84" s="5"/>
      <c r="AA84" s="5"/>
      <c r="AB84" s="5"/>
      <c r="AC84" s="5"/>
      <c r="AD84" s="5"/>
      <c r="AE84" s="5"/>
    </row>
    <row r="85" spans="1:46" x14ac:dyDescent="0.15">
      <c r="A85" s="4"/>
      <c r="B85" s="4"/>
      <c r="C85" s="4"/>
      <c r="D85" s="4"/>
      <c r="E85" s="4"/>
      <c r="F85" s="4"/>
      <c r="G85" s="4"/>
      <c r="H85" s="5"/>
      <c r="I85" s="5"/>
      <c r="J85" s="5"/>
      <c r="K85" s="5"/>
      <c r="L85" s="5"/>
      <c r="M85" s="5"/>
      <c r="N85" s="5"/>
      <c r="O85" s="5"/>
      <c r="P85" s="5"/>
      <c r="Q85" s="5"/>
      <c r="R85" s="5"/>
      <c r="S85" s="5"/>
      <c r="T85" s="5"/>
      <c r="U85" s="5"/>
      <c r="V85" s="5"/>
      <c r="W85" s="5"/>
      <c r="X85" s="5"/>
      <c r="Y85" s="5"/>
      <c r="Z85" s="5"/>
      <c r="AA85" s="5"/>
      <c r="AB85" s="5"/>
      <c r="AC85" s="5"/>
      <c r="AD85" s="5"/>
      <c r="AE85" s="5"/>
    </row>
    <row r="86" spans="1:46" x14ac:dyDescent="0.15">
      <c r="A86" s="4"/>
      <c r="B86" s="4"/>
      <c r="C86" s="4"/>
      <c r="D86" s="4"/>
      <c r="E86" s="4"/>
      <c r="F86" s="4"/>
      <c r="G86" s="4"/>
      <c r="H86" s="5"/>
      <c r="I86" s="5"/>
      <c r="J86" s="5"/>
      <c r="K86" s="5"/>
      <c r="L86" s="5"/>
      <c r="M86" s="5"/>
      <c r="N86" s="5"/>
      <c r="O86" s="5"/>
      <c r="P86" s="5"/>
      <c r="Q86" s="5"/>
      <c r="R86" s="5"/>
      <c r="S86" s="5"/>
      <c r="T86" s="5"/>
      <c r="U86" s="5"/>
      <c r="V86" s="5"/>
      <c r="W86" s="5"/>
      <c r="X86" s="5"/>
      <c r="Y86" s="5"/>
      <c r="Z86" s="5"/>
      <c r="AA86" s="5"/>
      <c r="AB86" s="5"/>
      <c r="AC86" s="5"/>
      <c r="AD86" s="5"/>
      <c r="AE86" s="5"/>
    </row>
    <row r="90" spans="1:46" hidden="1" x14ac:dyDescent="0.15">
      <c r="A90" s="1" t="s">
        <v>77</v>
      </c>
    </row>
    <row r="91" spans="1:46" hidden="1" x14ac:dyDescent="0.15">
      <c r="A91" s="1" t="s">
        <v>78</v>
      </c>
    </row>
    <row r="92" spans="1:46" hidden="1" x14ac:dyDescent="0.15">
      <c r="A92" s="1" t="s">
        <v>79</v>
      </c>
    </row>
    <row r="93" spans="1:46" hidden="1" x14ac:dyDescent="0.15">
      <c r="A93" s="1" t="s">
        <v>80</v>
      </c>
    </row>
    <row r="94" spans="1:46" hidden="1" x14ac:dyDescent="0.15">
      <c r="A94" s="1" t="s">
        <v>81</v>
      </c>
    </row>
    <row r="95" spans="1:46" hidden="1" x14ac:dyDescent="0.15">
      <c r="A95" s="1" t="s">
        <v>82</v>
      </c>
    </row>
    <row r="96" spans="1:46" hidden="1" x14ac:dyDescent="0.15">
      <c r="A96" s="1" t="s">
        <v>83</v>
      </c>
    </row>
    <row r="97" spans="1:1" hidden="1" x14ac:dyDescent="0.15">
      <c r="A97" s="1" t="s">
        <v>84</v>
      </c>
    </row>
    <row r="98" spans="1:1" hidden="1" x14ac:dyDescent="0.15">
      <c r="A98" s="1" t="s">
        <v>85</v>
      </c>
    </row>
    <row r="99" spans="1:1" hidden="1" x14ac:dyDescent="0.15">
      <c r="A99" s="1" t="s">
        <v>86</v>
      </c>
    </row>
    <row r="100" spans="1:1" hidden="1" x14ac:dyDescent="0.15">
      <c r="A100" s="1" t="s">
        <v>87</v>
      </c>
    </row>
    <row r="101" spans="1:1" hidden="1" x14ac:dyDescent="0.15">
      <c r="A101" s="1" t="s">
        <v>88</v>
      </c>
    </row>
    <row r="102" spans="1:1" hidden="1" x14ac:dyDescent="0.15">
      <c r="A102" s="1" t="s">
        <v>89</v>
      </c>
    </row>
    <row r="103" spans="1:1" hidden="1" x14ac:dyDescent="0.15">
      <c r="A103" s="1" t="s">
        <v>90</v>
      </c>
    </row>
    <row r="104" spans="1:1" hidden="1" x14ac:dyDescent="0.15">
      <c r="A104" s="1" t="s">
        <v>91</v>
      </c>
    </row>
    <row r="105" spans="1:1" hidden="1" x14ac:dyDescent="0.15">
      <c r="A105" s="1" t="s">
        <v>92</v>
      </c>
    </row>
    <row r="106" spans="1:1" hidden="1" x14ac:dyDescent="0.15">
      <c r="A106" s="1" t="s">
        <v>93</v>
      </c>
    </row>
    <row r="107" spans="1:1" hidden="1" x14ac:dyDescent="0.15">
      <c r="A107" s="1" t="s">
        <v>94</v>
      </c>
    </row>
    <row r="108" spans="1:1" hidden="1" x14ac:dyDescent="0.15">
      <c r="A108" s="1" t="s">
        <v>95</v>
      </c>
    </row>
    <row r="109" spans="1:1" hidden="1" x14ac:dyDescent="0.15">
      <c r="A109" s="1" t="s">
        <v>96</v>
      </c>
    </row>
    <row r="110" spans="1:1" hidden="1" x14ac:dyDescent="0.15">
      <c r="A110" s="1" t="s">
        <v>97</v>
      </c>
    </row>
    <row r="111" spans="1:1" hidden="1" x14ac:dyDescent="0.15">
      <c r="A111" s="1" t="s">
        <v>98</v>
      </c>
    </row>
    <row r="112" spans="1:1" hidden="1" x14ac:dyDescent="0.15">
      <c r="A112" s="1" t="s">
        <v>99</v>
      </c>
    </row>
    <row r="113" spans="1:1" hidden="1" x14ac:dyDescent="0.15">
      <c r="A113" s="1" t="s">
        <v>100</v>
      </c>
    </row>
    <row r="114" spans="1:1" hidden="1" x14ac:dyDescent="0.15">
      <c r="A114" s="1" t="s">
        <v>101</v>
      </c>
    </row>
    <row r="115" spans="1:1" hidden="1" x14ac:dyDescent="0.15">
      <c r="A115" s="1" t="s">
        <v>102</v>
      </c>
    </row>
    <row r="116" spans="1:1" hidden="1" x14ac:dyDescent="0.15">
      <c r="A116" s="1" t="s">
        <v>103</v>
      </c>
    </row>
    <row r="117" spans="1:1" hidden="1" x14ac:dyDescent="0.15">
      <c r="A117" s="1" t="s">
        <v>104</v>
      </c>
    </row>
    <row r="118" spans="1:1" hidden="1" x14ac:dyDescent="0.15">
      <c r="A118" s="1" t="s">
        <v>105</v>
      </c>
    </row>
    <row r="119" spans="1:1" hidden="1" x14ac:dyDescent="0.15">
      <c r="A119" s="1" t="s">
        <v>106</v>
      </c>
    </row>
    <row r="120" spans="1:1" hidden="1" x14ac:dyDescent="0.15">
      <c r="A120" s="1" t="s">
        <v>107</v>
      </c>
    </row>
    <row r="121" spans="1:1" hidden="1" x14ac:dyDescent="0.15">
      <c r="A121" s="1" t="s">
        <v>108</v>
      </c>
    </row>
    <row r="122" spans="1:1" hidden="1" x14ac:dyDescent="0.15">
      <c r="A122" s="1" t="s">
        <v>109</v>
      </c>
    </row>
    <row r="123" spans="1:1" hidden="1" x14ac:dyDescent="0.15">
      <c r="A123" s="1" t="s">
        <v>110</v>
      </c>
    </row>
    <row r="124" spans="1:1" hidden="1" x14ac:dyDescent="0.15">
      <c r="A124" s="1" t="s">
        <v>111</v>
      </c>
    </row>
    <row r="125" spans="1:1" hidden="1" x14ac:dyDescent="0.15">
      <c r="A125" s="1" t="s">
        <v>112</v>
      </c>
    </row>
    <row r="126" spans="1:1" hidden="1" x14ac:dyDescent="0.15">
      <c r="A126" s="1" t="s">
        <v>113</v>
      </c>
    </row>
    <row r="127" spans="1:1" hidden="1" x14ac:dyDescent="0.15">
      <c r="A127" s="1" t="s">
        <v>114</v>
      </c>
    </row>
    <row r="128" spans="1:1" hidden="1" x14ac:dyDescent="0.15">
      <c r="A128" s="1" t="s">
        <v>115</v>
      </c>
    </row>
    <row r="129" spans="1:1" hidden="1" x14ac:dyDescent="0.15">
      <c r="A129" s="1" t="s">
        <v>116</v>
      </c>
    </row>
    <row r="130" spans="1:1" hidden="1" x14ac:dyDescent="0.15">
      <c r="A130" s="1" t="s">
        <v>117</v>
      </c>
    </row>
    <row r="131" spans="1:1" hidden="1" x14ac:dyDescent="0.15">
      <c r="A131" s="1" t="s">
        <v>118</v>
      </c>
    </row>
    <row r="132" spans="1:1" hidden="1" x14ac:dyDescent="0.15">
      <c r="A132" s="1" t="s">
        <v>119</v>
      </c>
    </row>
    <row r="133" spans="1:1" hidden="1" x14ac:dyDescent="0.15">
      <c r="A133" s="1" t="s">
        <v>120</v>
      </c>
    </row>
    <row r="134" spans="1:1" hidden="1" x14ac:dyDescent="0.15">
      <c r="A134" s="1" t="s">
        <v>121</v>
      </c>
    </row>
    <row r="135" spans="1:1" hidden="1" x14ac:dyDescent="0.15">
      <c r="A135" s="1" t="s">
        <v>122</v>
      </c>
    </row>
    <row r="136" spans="1:1" hidden="1" x14ac:dyDescent="0.15">
      <c r="A136" s="1" t="s">
        <v>123</v>
      </c>
    </row>
    <row r="137" spans="1:1" hidden="1" x14ac:dyDescent="0.15">
      <c r="A137" s="1" t="s">
        <v>124</v>
      </c>
    </row>
    <row r="138" spans="1:1" hidden="1" x14ac:dyDescent="0.15">
      <c r="A138" s="1" t="s">
        <v>125</v>
      </c>
    </row>
    <row r="139" spans="1:1" hidden="1" x14ac:dyDescent="0.15">
      <c r="A139" s="1" t="s">
        <v>126</v>
      </c>
    </row>
    <row r="140" spans="1:1" hidden="1" x14ac:dyDescent="0.15">
      <c r="A140" s="1" t="s">
        <v>127</v>
      </c>
    </row>
  </sheetData>
  <sheetProtection algorithmName="SHA-512" hashValue="otmo7TI6iWtYdrmyOhOpLEKLdrZXYKx6wj2BUYS8kYefnCOwYfetPDEZ4/lDRUb9OLHRQEnS6EuYI6xCmwmV0w==" saltValue="xEfGN5LFDCkxSd3pVW6L/g==" spinCount="100000" sheet="1" objects="1" scenarios="1"/>
  <mergeCells count="273">
    <mergeCell ref="Y25:AA25"/>
    <mergeCell ref="I13:T13"/>
    <mergeCell ref="I14:T14"/>
    <mergeCell ref="I15:T15"/>
    <mergeCell ref="I16:T16"/>
    <mergeCell ref="I17:T17"/>
    <mergeCell ref="I18:T18"/>
    <mergeCell ref="I19:T19"/>
    <mergeCell ref="I20:T20"/>
    <mergeCell ref="I21:T21"/>
    <mergeCell ref="I22:T22"/>
    <mergeCell ref="I23:T23"/>
    <mergeCell ref="I24:T24"/>
    <mergeCell ref="I25:T25"/>
    <mergeCell ref="Y13:AA13"/>
    <mergeCell ref="Y14:AA14"/>
    <mergeCell ref="Y15:AA15"/>
    <mergeCell ref="Y16:AA16"/>
    <mergeCell ref="Y17:AA17"/>
    <mergeCell ref="Y19:AA19"/>
    <mergeCell ref="Y20:AA20"/>
    <mergeCell ref="Y21:AA21"/>
    <mergeCell ref="W16:X16"/>
    <mergeCell ref="W17:X17"/>
    <mergeCell ref="D32:E32"/>
    <mergeCell ref="A33:C33"/>
    <mergeCell ref="D33:E33"/>
    <mergeCell ref="AH29:AQ29"/>
    <mergeCell ref="AG6:AG7"/>
    <mergeCell ref="AG8:AG9"/>
    <mergeCell ref="S2:V2"/>
    <mergeCell ref="A1:AE1"/>
    <mergeCell ref="W2:X2"/>
    <mergeCell ref="F4:N4"/>
    <mergeCell ref="F5:N5"/>
    <mergeCell ref="A2:I2"/>
    <mergeCell ref="Z2:AA2"/>
    <mergeCell ref="AC2:AD2"/>
    <mergeCell ref="W4:AE4"/>
    <mergeCell ref="B25:H25"/>
    <mergeCell ref="B13:H13"/>
    <mergeCell ref="B14:H14"/>
    <mergeCell ref="B15:H15"/>
    <mergeCell ref="B16:H16"/>
    <mergeCell ref="U13:V13"/>
    <mergeCell ref="B17:H17"/>
    <mergeCell ref="B18:H18"/>
    <mergeCell ref="Y22:AA22"/>
    <mergeCell ref="W18:X18"/>
    <mergeCell ref="B22:H22"/>
    <mergeCell ref="U18:V18"/>
    <mergeCell ref="U19:V19"/>
    <mergeCell ref="U20:V20"/>
    <mergeCell ref="U21:V21"/>
    <mergeCell ref="U22:V22"/>
    <mergeCell ref="B19:H19"/>
    <mergeCell ref="B20:H20"/>
    <mergeCell ref="B21:H21"/>
    <mergeCell ref="AB23:AE23"/>
    <mergeCell ref="AB24:AE24"/>
    <mergeCell ref="A34:C34"/>
    <mergeCell ref="D34:E34"/>
    <mergeCell ref="A35:C35"/>
    <mergeCell ref="D35:E35"/>
    <mergeCell ref="Y23:AA23"/>
    <mergeCell ref="Y24:AA24"/>
    <mergeCell ref="U17:V17"/>
    <mergeCell ref="F35:M35"/>
    <mergeCell ref="AB26:AE26"/>
    <mergeCell ref="F34:M34"/>
    <mergeCell ref="B23:H23"/>
    <mergeCell ref="B24:H24"/>
    <mergeCell ref="U23:V23"/>
    <mergeCell ref="F33:M33"/>
    <mergeCell ref="F32:M32"/>
    <mergeCell ref="AB25:AE25"/>
    <mergeCell ref="U24:V24"/>
    <mergeCell ref="U25:V25"/>
    <mergeCell ref="W25:X25"/>
    <mergeCell ref="W26:AA26"/>
    <mergeCell ref="A26:V26"/>
    <mergeCell ref="A32:C32"/>
    <mergeCell ref="AB19:AE19"/>
    <mergeCell ref="AB20:AE20"/>
    <mergeCell ref="AB21:AE21"/>
    <mergeCell ref="W21:X21"/>
    <mergeCell ref="W22:X22"/>
    <mergeCell ref="W23:X23"/>
    <mergeCell ref="W24:X24"/>
    <mergeCell ref="AB13:AE13"/>
    <mergeCell ref="S5:AE5"/>
    <mergeCell ref="W13:X13"/>
    <mergeCell ref="W19:X19"/>
    <mergeCell ref="W20:X20"/>
    <mergeCell ref="W14:X14"/>
    <mergeCell ref="W15:X15"/>
    <mergeCell ref="U14:V14"/>
    <mergeCell ref="U15:V15"/>
    <mergeCell ref="U16:V16"/>
    <mergeCell ref="AB14:AE14"/>
    <mergeCell ref="AB15:AE15"/>
    <mergeCell ref="AB16:AE16"/>
    <mergeCell ref="AB17:AE17"/>
    <mergeCell ref="AB18:AE18"/>
    <mergeCell ref="Y18:AA18"/>
    <mergeCell ref="AB22:AE22"/>
    <mergeCell ref="AH2:AQ2"/>
    <mergeCell ref="AH3:AQ3"/>
    <mergeCell ref="AH4:AQ4"/>
    <mergeCell ref="AH5:AQ5"/>
    <mergeCell ref="AH10:AQ10"/>
    <mergeCell ref="AH6:AQ7"/>
    <mergeCell ref="AH8:AQ9"/>
    <mergeCell ref="A7:E11"/>
    <mergeCell ref="F7:N11"/>
    <mergeCell ref="V6:AE7"/>
    <mergeCell ref="S6:U7"/>
    <mergeCell ref="V8:AE9"/>
    <mergeCell ref="S8:U9"/>
    <mergeCell ref="V10:AE11"/>
    <mergeCell ref="S10:U11"/>
    <mergeCell ref="AH11:AQ11"/>
    <mergeCell ref="S4:V4"/>
    <mergeCell ref="B4:D4"/>
    <mergeCell ref="B5:D5"/>
    <mergeCell ref="AH25:AQ25"/>
    <mergeCell ref="AH26:AQ26"/>
    <mergeCell ref="AH28:AQ28"/>
    <mergeCell ref="AH12:AQ12"/>
    <mergeCell ref="AH13:AQ13"/>
    <mergeCell ref="AH14:AQ14"/>
    <mergeCell ref="AH15:AQ15"/>
    <mergeCell ref="AH16:AQ16"/>
    <mergeCell ref="AH17:AQ17"/>
    <mergeCell ref="AH18:AQ18"/>
    <mergeCell ref="AH19:AQ19"/>
    <mergeCell ref="AH20:AQ20"/>
    <mergeCell ref="AH24:AQ24"/>
    <mergeCell ref="AH21:AQ21"/>
    <mergeCell ref="AH22:AQ22"/>
    <mergeCell ref="AH23:AQ23"/>
    <mergeCell ref="A37:I37"/>
    <mergeCell ref="S37:V37"/>
    <mergeCell ref="W37:X37"/>
    <mergeCell ref="Z37:AA37"/>
    <mergeCell ref="AC37:AD37"/>
    <mergeCell ref="B39:D39"/>
    <mergeCell ref="F39:N39"/>
    <mergeCell ref="S39:V39"/>
    <mergeCell ref="W39:AE39"/>
    <mergeCell ref="B40:D40"/>
    <mergeCell ref="F40:N40"/>
    <mergeCell ref="S40:AE40"/>
    <mergeCell ref="S41:U42"/>
    <mergeCell ref="V41:AE42"/>
    <mergeCell ref="A42:E46"/>
    <mergeCell ref="F42:N46"/>
    <mergeCell ref="S43:U44"/>
    <mergeCell ref="V43:AE44"/>
    <mergeCell ref="S45:U46"/>
    <mergeCell ref="V45:AE46"/>
    <mergeCell ref="B48:H48"/>
    <mergeCell ref="I48:T48"/>
    <mergeCell ref="U48:V48"/>
    <mergeCell ref="W48:X48"/>
    <mergeCell ref="Y48:AA48"/>
    <mergeCell ref="AB48:AE48"/>
    <mergeCell ref="B49:H49"/>
    <mergeCell ref="I49:T49"/>
    <mergeCell ref="U49:V49"/>
    <mergeCell ref="W49:X49"/>
    <mergeCell ref="Y49:AA49"/>
    <mergeCell ref="AB49:AE49"/>
    <mergeCell ref="B50:H50"/>
    <mergeCell ref="I50:T50"/>
    <mergeCell ref="U50:V50"/>
    <mergeCell ref="W50:X50"/>
    <mergeCell ref="Y50:AA50"/>
    <mergeCell ref="AB50:AE50"/>
    <mergeCell ref="B51:H51"/>
    <mergeCell ref="I51:T51"/>
    <mergeCell ref="U51:V51"/>
    <mergeCell ref="W51:X51"/>
    <mergeCell ref="Y51:AA51"/>
    <mergeCell ref="AB51:AE51"/>
    <mergeCell ref="B52:H52"/>
    <mergeCell ref="I52:T52"/>
    <mergeCell ref="U52:V52"/>
    <mergeCell ref="W52:X52"/>
    <mergeCell ref="Y52:AA52"/>
    <mergeCell ref="AB52:AE52"/>
    <mergeCell ref="B53:H53"/>
    <mergeCell ref="I53:T53"/>
    <mergeCell ref="U53:V53"/>
    <mergeCell ref="W53:X53"/>
    <mergeCell ref="Y53:AA53"/>
    <mergeCell ref="AB53:AE53"/>
    <mergeCell ref="B54:H54"/>
    <mergeCell ref="I54:T54"/>
    <mergeCell ref="U54:V54"/>
    <mergeCell ref="W54:X54"/>
    <mergeCell ref="Y54:AA54"/>
    <mergeCell ref="AB54:AE54"/>
    <mergeCell ref="B55:H55"/>
    <mergeCell ref="I55:T55"/>
    <mergeCell ref="U55:V55"/>
    <mergeCell ref="W55:X55"/>
    <mergeCell ref="Y55:AA55"/>
    <mergeCell ref="AB55:AE55"/>
    <mergeCell ref="B56:H56"/>
    <mergeCell ref="I56:T56"/>
    <mergeCell ref="U56:V56"/>
    <mergeCell ref="W56:X56"/>
    <mergeCell ref="Y56:AA56"/>
    <mergeCell ref="AB56:AE56"/>
    <mergeCell ref="B57:H57"/>
    <mergeCell ref="I57:T57"/>
    <mergeCell ref="U57:V57"/>
    <mergeCell ref="W57:X57"/>
    <mergeCell ref="Y57:AA57"/>
    <mergeCell ref="AB57:AE57"/>
    <mergeCell ref="A61:V61"/>
    <mergeCell ref="W61:AA61"/>
    <mergeCell ref="AB61:AE61"/>
    <mergeCell ref="B58:H58"/>
    <mergeCell ref="I58:T58"/>
    <mergeCell ref="U58:V58"/>
    <mergeCell ref="W58:X58"/>
    <mergeCell ref="Y58:AA58"/>
    <mergeCell ref="AB58:AE58"/>
    <mergeCell ref="B59:H59"/>
    <mergeCell ref="I59:T59"/>
    <mergeCell ref="U59:V59"/>
    <mergeCell ref="W59:X59"/>
    <mergeCell ref="Y59:AA59"/>
    <mergeCell ref="AB59:AE59"/>
    <mergeCell ref="K78:M78"/>
    <mergeCell ref="T78:V78"/>
    <mergeCell ref="W78:AB78"/>
    <mergeCell ref="AC78:AE78"/>
    <mergeCell ref="A67:C67"/>
    <mergeCell ref="D67:E67"/>
    <mergeCell ref="F67:M67"/>
    <mergeCell ref="A71:D72"/>
    <mergeCell ref="E71:K72"/>
    <mergeCell ref="A73:D74"/>
    <mergeCell ref="E73:K74"/>
    <mergeCell ref="A75:D76"/>
    <mergeCell ref="E75:K76"/>
    <mergeCell ref="AH32:AQ32"/>
    <mergeCell ref="A36:AE36"/>
    <mergeCell ref="S75:V76"/>
    <mergeCell ref="W75:X76"/>
    <mergeCell ref="Y75:Y76"/>
    <mergeCell ref="Z75:AA76"/>
    <mergeCell ref="AB75:AB76"/>
    <mergeCell ref="AC75:AD76"/>
    <mergeCell ref="AE75:AE76"/>
    <mergeCell ref="A64:C64"/>
    <mergeCell ref="D64:E64"/>
    <mergeCell ref="F64:M64"/>
    <mergeCell ref="A65:C65"/>
    <mergeCell ref="D65:E65"/>
    <mergeCell ref="F65:M65"/>
    <mergeCell ref="A66:C66"/>
    <mergeCell ref="D66:E66"/>
    <mergeCell ref="F66:M66"/>
    <mergeCell ref="B60:H60"/>
    <mergeCell ref="I60:T60"/>
    <mergeCell ref="U60:V60"/>
    <mergeCell ref="W60:X60"/>
    <mergeCell ref="Y60:AA60"/>
    <mergeCell ref="AB60:AE60"/>
  </mergeCells>
  <phoneticPr fontId="1"/>
  <dataValidations count="2">
    <dataValidation type="list" allowBlank="1" showInputMessage="1" showErrorMessage="1" sqref="AA29:AE30" xr:uid="{00000000-0002-0000-0200-000000000000}">
      <formula1>$A$90:$A$110</formula1>
    </dataValidation>
    <dataValidation type="list" allowBlank="1" showInputMessage="1" showErrorMessage="1" sqref="W26" xr:uid="{00000000-0002-0000-0200-000001000000}">
      <formula1>$AR$4:$AR$6</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&amp;R&amp;8 2019年4月
&amp;F</oddFooter>
  </headerFooter>
  <rowBreaks count="1" manualBreakCount="1">
    <brk id="35"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請求書作成時の注意点</vt:lpstr>
      <vt:lpstr>請求書（記入例）</vt:lpstr>
      <vt:lpstr>請求書（貴社控・定期支払伝票）</vt:lpstr>
      <vt:lpstr>'請求書（記入例）'!Print_Area</vt:lpstr>
      <vt:lpstr>'請求書（貴社控・定期支払伝票）'!Print_Area</vt:lpstr>
      <vt:lpstr>請求書作成時の注意点!Print_Area</vt:lpstr>
    </vt:vector>
  </TitlesOfParts>
  <Manager/>
  <Company>日本空調サービス株式会社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鳥居 健治</dc:creator>
  <cp:keywords/>
  <dc:description/>
  <cp:lastModifiedBy>上村 久美</cp:lastModifiedBy>
  <cp:revision/>
  <dcterms:created xsi:type="dcterms:W3CDTF">2018-05-09T08:35:00Z</dcterms:created>
  <dcterms:modified xsi:type="dcterms:W3CDTF">2023-07-20T23:52:58Z</dcterms:modified>
  <cp:category/>
  <cp:contentStatus/>
</cp:coreProperties>
</file>